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40" yWindow="60" windowWidth="11040" windowHeight="9315"/>
  </bookViews>
  <sheets>
    <sheet name="Med.potr." sheetId="1" r:id="rId1"/>
    <sheet name="Sheet1" sheetId="2" r:id="rId2"/>
  </sheets>
  <definedNames>
    <definedName name="_xlnm.Print_Titles" localSheetId="0">Med.potr.!$1:$1</definedName>
  </definedNames>
  <calcPr calcId="145621"/>
</workbook>
</file>

<file path=xl/calcChain.xml><?xml version="1.0" encoding="utf-8"?>
<calcChain xmlns="http://schemas.openxmlformats.org/spreadsheetml/2006/main">
  <c r="F492" i="2" l="1"/>
  <c r="F488" i="2"/>
  <c r="G488" i="2" s="1"/>
  <c r="F487" i="2"/>
  <c r="G487" i="2" s="1"/>
  <c r="F486" i="2"/>
  <c r="G486" i="2" s="1"/>
  <c r="F485" i="2"/>
  <c r="F489" i="2" s="1"/>
  <c r="F475" i="2"/>
  <c r="G475" i="2" s="1"/>
  <c r="F471" i="2"/>
  <c r="G471" i="2" s="1"/>
  <c r="F470" i="2"/>
  <c r="F472" i="2" s="1"/>
  <c r="F466" i="2"/>
  <c r="G466" i="2" s="1"/>
  <c r="F462" i="2"/>
  <c r="G462" i="2" s="1"/>
  <c r="F461" i="2"/>
  <c r="F463" i="2" s="1"/>
  <c r="F457" i="2"/>
  <c r="G457" i="2" s="1"/>
  <c r="F453" i="2"/>
  <c r="G453" i="2" s="1"/>
  <c r="F452" i="2"/>
  <c r="G452" i="2" s="1"/>
  <c r="F451" i="2"/>
  <c r="G451" i="2" s="1"/>
  <c r="F450" i="2"/>
  <c r="G450" i="2" s="1"/>
  <c r="F449" i="2"/>
  <c r="G449" i="2" s="1"/>
  <c r="F448" i="2"/>
  <c r="G448" i="2" s="1"/>
  <c r="F447" i="2"/>
  <c r="G447" i="2" s="1"/>
  <c r="F446" i="2"/>
  <c r="F455" i="2" s="1"/>
  <c r="F442" i="2"/>
  <c r="G442" i="2" s="1"/>
  <c r="F435" i="2"/>
  <c r="G435" i="2" s="1"/>
  <c r="F431" i="2"/>
  <c r="G431" i="2" s="1"/>
  <c r="F427" i="2"/>
  <c r="G427" i="2" s="1"/>
  <c r="F423" i="2"/>
  <c r="G423" i="2" s="1"/>
  <c r="F422" i="2"/>
  <c r="G422" i="2" s="1"/>
  <c r="F421" i="2"/>
  <c r="G421" i="2" s="1"/>
  <c r="F420" i="2"/>
  <c r="G420" i="2" s="1"/>
  <c r="F419" i="2"/>
  <c r="F425" i="2" s="1"/>
  <c r="F415" i="2"/>
  <c r="G415" i="2" s="1"/>
  <c r="F411" i="2"/>
  <c r="G411" i="2" s="1"/>
  <c r="F407" i="2"/>
  <c r="G407" i="2" s="1"/>
  <c r="F403" i="2"/>
  <c r="G403" i="2" s="1"/>
  <c r="F399" i="2"/>
  <c r="G399" i="2" s="1"/>
  <c r="F392" i="2"/>
  <c r="G392" i="2" s="1"/>
  <c r="F391" i="2"/>
  <c r="F394" i="2" s="1"/>
  <c r="F387" i="2"/>
  <c r="G387" i="2" s="1"/>
  <c r="F383" i="2"/>
  <c r="G383" i="2" s="1"/>
  <c r="F382" i="2"/>
  <c r="G382" i="2" s="1"/>
  <c r="F381" i="2"/>
  <c r="F385" i="2" s="1"/>
  <c r="F377" i="2"/>
  <c r="G377" i="2" s="1"/>
  <c r="F376" i="2"/>
  <c r="F379" i="2" s="1"/>
  <c r="F372" i="2"/>
  <c r="G372" i="2" s="1"/>
  <c r="F368" i="2"/>
  <c r="G368" i="2" s="1"/>
  <c r="F364" i="2"/>
  <c r="G364" i="2" s="1"/>
  <c r="F360" i="2"/>
  <c r="G360" i="2" s="1"/>
  <c r="F356" i="2"/>
  <c r="G356" i="2" s="1"/>
  <c r="G348" i="2"/>
  <c r="G344" i="2"/>
  <c r="G340" i="2"/>
  <c r="G336" i="2"/>
  <c r="F336" i="2"/>
  <c r="G331" i="2"/>
  <c r="F331" i="2"/>
  <c r="G330" i="2"/>
  <c r="F330" i="2"/>
  <c r="G329" i="2"/>
  <c r="F329" i="2"/>
  <c r="G328" i="2"/>
  <c r="F328" i="2"/>
  <c r="G327" i="2"/>
  <c r="F327" i="2"/>
  <c r="G326" i="2"/>
  <c r="F326" i="2"/>
  <c r="G325" i="2"/>
  <c r="F325" i="2"/>
  <c r="G324" i="2"/>
  <c r="F324" i="2"/>
  <c r="G323" i="2"/>
  <c r="F323" i="2"/>
  <c r="G322" i="2"/>
  <c r="F322" i="2"/>
  <c r="G321" i="2"/>
  <c r="F321" i="2"/>
  <c r="G320" i="2"/>
  <c r="F320" i="2"/>
  <c r="G319" i="2"/>
  <c r="F319" i="2"/>
  <c r="G318" i="2"/>
  <c r="F318" i="2"/>
  <c r="G317" i="2"/>
  <c r="F317" i="2"/>
  <c r="G316" i="2"/>
  <c r="F316" i="2"/>
  <c r="G315" i="2"/>
  <c r="G333" i="2" s="1"/>
  <c r="F315" i="2"/>
  <c r="F333" i="2" s="1"/>
  <c r="G308" i="2"/>
  <c r="F308" i="2"/>
  <c r="G307" i="2"/>
  <c r="F307" i="2"/>
  <c r="G306" i="2"/>
  <c r="F306" i="2"/>
  <c r="G305" i="2"/>
  <c r="F305" i="2"/>
  <c r="G304" i="2"/>
  <c r="F304" i="2"/>
  <c r="G303" i="2"/>
  <c r="F303" i="2"/>
  <c r="G302" i="2"/>
  <c r="F302" i="2"/>
  <c r="G301" i="2"/>
  <c r="G309" i="2" s="1"/>
  <c r="F301" i="2"/>
  <c r="F309" i="2" s="1"/>
  <c r="G293" i="2"/>
  <c r="F293" i="2"/>
  <c r="G292" i="2"/>
  <c r="F292" i="2"/>
  <c r="G291" i="2"/>
  <c r="F291" i="2"/>
  <c r="G290" i="2"/>
  <c r="F290" i="2"/>
  <c r="G289" i="2"/>
  <c r="G294" i="2" s="1"/>
  <c r="F289" i="2"/>
  <c r="F294" i="2" s="1"/>
  <c r="G285" i="2"/>
  <c r="F285" i="2"/>
  <c r="G281" i="2"/>
  <c r="F281" i="2"/>
  <c r="G277" i="2"/>
  <c r="F277" i="2"/>
  <c r="G273" i="2"/>
  <c r="F273" i="2"/>
  <c r="G269" i="2"/>
  <c r="F269" i="2"/>
  <c r="G268" i="2"/>
  <c r="G270" i="2" s="1"/>
  <c r="F268" i="2"/>
  <c r="F270" i="2" s="1"/>
  <c r="G264" i="2"/>
  <c r="F264" i="2"/>
  <c r="G260" i="2"/>
  <c r="F260" i="2"/>
  <c r="G259" i="2"/>
  <c r="G261" i="2" s="1"/>
  <c r="F259" i="2"/>
  <c r="F261" i="2" s="1"/>
  <c r="G250" i="2"/>
  <c r="F250" i="2"/>
  <c r="G246" i="2"/>
  <c r="F246" i="2"/>
  <c r="G245" i="2"/>
  <c r="G247" i="2" s="1"/>
  <c r="F245" i="2"/>
  <c r="F247" i="2" s="1"/>
  <c r="G241" i="2"/>
  <c r="F241" i="2"/>
  <c r="G240" i="2"/>
  <c r="F240" i="2"/>
  <c r="G239" i="2"/>
  <c r="G242" i="2" s="1"/>
  <c r="F239" i="2"/>
  <c r="F242" i="2" s="1"/>
  <c r="G235" i="2"/>
  <c r="F235" i="2"/>
  <c r="G234" i="2"/>
  <c r="F234" i="2"/>
  <c r="G233" i="2"/>
  <c r="F233" i="2"/>
  <c r="G232" i="2"/>
  <c r="F232" i="2"/>
  <c r="G231" i="2"/>
  <c r="F231" i="2"/>
  <c r="G230" i="2"/>
  <c r="G236" i="2" s="1"/>
  <c r="F230" i="2"/>
  <c r="F236" i="2" s="1"/>
  <c r="G226" i="2"/>
  <c r="F226" i="2"/>
  <c r="G225" i="2"/>
  <c r="G227" i="2" s="1"/>
  <c r="F225" i="2"/>
  <c r="F227" i="2" s="1"/>
  <c r="G221" i="2"/>
  <c r="F221" i="2"/>
  <c r="G220" i="2"/>
  <c r="F220" i="2"/>
  <c r="G219" i="2"/>
  <c r="F219" i="2"/>
  <c r="G218" i="2"/>
  <c r="F218" i="2"/>
  <c r="G217" i="2"/>
  <c r="F217" i="2"/>
  <c r="G216" i="2"/>
  <c r="G222" i="2" s="1"/>
  <c r="F216" i="2"/>
  <c r="F222" i="2" s="1"/>
  <c r="G206" i="2"/>
  <c r="F206" i="2"/>
  <c r="G202" i="2"/>
  <c r="F202" i="2"/>
  <c r="G201" i="2"/>
  <c r="G203" i="2" s="1"/>
  <c r="F201" i="2"/>
  <c r="F203" i="2" s="1"/>
  <c r="G196" i="2"/>
  <c r="F196" i="2"/>
  <c r="G191" i="2"/>
  <c r="F191" i="2"/>
  <c r="G190" i="2"/>
  <c r="F190" i="2"/>
  <c r="G189" i="2"/>
  <c r="G193" i="2" s="1"/>
  <c r="F189" i="2"/>
  <c r="F193" i="2" s="1"/>
  <c r="G185" i="2"/>
  <c r="F185" i="2"/>
  <c r="G184" i="2"/>
  <c r="F184" i="2"/>
  <c r="G183" i="2"/>
  <c r="F183" i="2"/>
  <c r="G182" i="2"/>
  <c r="F182" i="2"/>
  <c r="G181" i="2"/>
  <c r="F181" i="2"/>
  <c r="G180" i="2"/>
  <c r="F180" i="2"/>
  <c r="G179" i="2"/>
  <c r="G186" i="2" s="1"/>
  <c r="F179" i="2"/>
  <c r="F186" i="2" s="1"/>
  <c r="G175" i="2"/>
  <c r="F175" i="2"/>
  <c r="G174" i="2"/>
  <c r="F174" i="2"/>
  <c r="G173" i="2"/>
  <c r="G176" i="2" s="1"/>
  <c r="F173" i="2"/>
  <c r="F176" i="2" s="1"/>
  <c r="G165" i="2"/>
  <c r="F165" i="2"/>
  <c r="G164" i="2"/>
  <c r="F164" i="2"/>
  <c r="G163" i="2"/>
  <c r="F163" i="2"/>
  <c r="G162" i="2"/>
  <c r="F162" i="2"/>
  <c r="G161" i="2"/>
  <c r="F161" i="2"/>
  <c r="G160" i="2"/>
  <c r="F160" i="2"/>
  <c r="G159" i="2"/>
  <c r="F159" i="2"/>
  <c r="G158" i="2"/>
  <c r="F158" i="2"/>
  <c r="G157" i="2"/>
  <c r="F157" i="2"/>
  <c r="G156" i="2"/>
  <c r="F156" i="2"/>
  <c r="G155" i="2"/>
  <c r="F155" i="2"/>
  <c r="G154" i="2"/>
  <c r="F154" i="2"/>
  <c r="G153" i="2"/>
  <c r="F153" i="2"/>
  <c r="G152" i="2"/>
  <c r="F152" i="2"/>
  <c r="G151" i="2"/>
  <c r="F151" i="2"/>
  <c r="G150" i="2"/>
  <c r="F150" i="2"/>
  <c r="G149" i="2"/>
  <c r="F149" i="2"/>
  <c r="G148" i="2"/>
  <c r="F148" i="2"/>
  <c r="G147" i="2"/>
  <c r="G166" i="2" s="1"/>
  <c r="F147" i="2"/>
  <c r="F166" i="2" s="1"/>
  <c r="G139" i="2"/>
  <c r="F139" i="2"/>
  <c r="G138" i="2"/>
  <c r="F138" i="2"/>
  <c r="G137" i="2"/>
  <c r="F137" i="2"/>
  <c r="G136" i="2"/>
  <c r="G140" i="2" s="1"/>
  <c r="F136" i="2"/>
  <c r="F140" i="2" s="1"/>
  <c r="F131" i="2"/>
  <c r="F111" i="2"/>
  <c r="G111" i="2" s="1"/>
  <c r="F110" i="2"/>
  <c r="G110" i="2" s="1"/>
  <c r="F109" i="2"/>
  <c r="G109" i="2" s="1"/>
  <c r="F108" i="2"/>
  <c r="G108" i="2" s="1"/>
  <c r="F107" i="2"/>
  <c r="G107" i="2" s="1"/>
  <c r="F106" i="2"/>
  <c r="G106" i="2" s="1"/>
  <c r="F105" i="2"/>
  <c r="G105" i="2" s="1"/>
  <c r="F104" i="2"/>
  <c r="G104" i="2" s="1"/>
  <c r="F100" i="2"/>
  <c r="G100" i="2" s="1"/>
  <c r="F99" i="2"/>
  <c r="G99" i="2" s="1"/>
  <c r="F98" i="2"/>
  <c r="G98" i="2" s="1"/>
  <c r="F97" i="2"/>
  <c r="G97" i="2" s="1"/>
  <c r="F96" i="2"/>
  <c r="G96" i="2" s="1"/>
  <c r="F95" i="2"/>
  <c r="G95" i="2" s="1"/>
  <c r="F94" i="2"/>
  <c r="G94" i="2" s="1"/>
  <c r="F93" i="2"/>
  <c r="G93" i="2" s="1"/>
  <c r="F92" i="2"/>
  <c r="G92" i="2" s="1"/>
  <c r="F91" i="2"/>
  <c r="G91" i="2" s="1"/>
  <c r="F90" i="2"/>
  <c r="G90" i="2" s="1"/>
  <c r="F89" i="2"/>
  <c r="G89" i="2" s="1"/>
  <c r="F88" i="2"/>
  <c r="G88" i="2" s="1"/>
  <c r="F87" i="2"/>
  <c r="G87" i="2" s="1"/>
  <c r="G101" i="2" s="1"/>
  <c r="F75" i="2"/>
  <c r="G75" i="2" s="1"/>
  <c r="F74" i="2"/>
  <c r="G74" i="2" s="1"/>
  <c r="F73" i="2"/>
  <c r="G73" i="2" s="1"/>
  <c r="F72" i="2"/>
  <c r="G72" i="2" s="1"/>
  <c r="F71" i="2"/>
  <c r="G71" i="2" s="1"/>
  <c r="F70" i="2"/>
  <c r="G70" i="2" s="1"/>
  <c r="F69" i="2"/>
  <c r="G69" i="2" s="1"/>
  <c r="F68" i="2"/>
  <c r="G68" i="2" s="1"/>
  <c r="F67" i="2"/>
  <c r="G67" i="2" s="1"/>
  <c r="F66" i="2"/>
  <c r="G66" i="2" s="1"/>
  <c r="G76" i="2" s="1"/>
  <c r="F62" i="2"/>
  <c r="G62" i="2" s="1"/>
  <c r="F61" i="2"/>
  <c r="G61" i="2" s="1"/>
  <c r="F60" i="2"/>
  <c r="G60" i="2" s="1"/>
  <c r="F59" i="2"/>
  <c r="G59" i="2" s="1"/>
  <c r="F58" i="2"/>
  <c r="G58" i="2" s="1"/>
  <c r="F57" i="2"/>
  <c r="G57" i="2" s="1"/>
  <c r="G63" i="2" s="1"/>
  <c r="F53" i="2"/>
  <c r="G53" i="2" s="1"/>
  <c r="F52" i="2"/>
  <c r="G52" i="2" s="1"/>
  <c r="F51" i="2"/>
  <c r="G51" i="2" s="1"/>
  <c r="F50" i="2"/>
  <c r="G50" i="2" s="1"/>
  <c r="F49" i="2"/>
  <c r="G49" i="2" s="1"/>
  <c r="G40" i="2" l="1"/>
  <c r="G54" i="2"/>
  <c r="F16" i="2"/>
  <c r="F29" i="2"/>
  <c r="F40" i="2"/>
  <c r="F54" i="2"/>
  <c r="F63" i="2"/>
  <c r="F76" i="2"/>
  <c r="F101" i="2"/>
  <c r="G112" i="2"/>
  <c r="F112" i="2"/>
  <c r="G376" i="2"/>
  <c r="G379" i="2" s="1"/>
  <c r="G381" i="2"/>
  <c r="G385" i="2" s="1"/>
  <c r="G391" i="2"/>
  <c r="G394" i="2" s="1"/>
  <c r="G419" i="2"/>
  <c r="G446" i="2"/>
  <c r="G455" i="2" s="1"/>
  <c r="G461" i="2"/>
  <c r="G463" i="2" s="1"/>
  <c r="G470" i="2"/>
  <c r="G472" i="2" s="1"/>
  <c r="G485" i="2"/>
  <c r="G489" i="2" s="1"/>
  <c r="G492" i="2"/>
  <c r="F497" i="2" l="1"/>
  <c r="G425" i="2"/>
</calcChain>
</file>

<file path=xl/sharedStrings.xml><?xml version="1.0" encoding="utf-8"?>
<sst xmlns="http://schemas.openxmlformats.org/spreadsheetml/2006/main" count="1464" uniqueCount="375">
  <si>
    <t xml:space="preserve">        NAZIV ARTIKLA</t>
  </si>
  <si>
    <t>pak</t>
  </si>
  <si>
    <t>kom</t>
  </si>
  <si>
    <t>kut</t>
  </si>
  <si>
    <t>sc</t>
  </si>
  <si>
    <t>kg</t>
  </si>
  <si>
    <t>l</t>
  </si>
  <si>
    <t>Sistem za transfuziju</t>
  </si>
  <si>
    <t>Hirurške kape</t>
  </si>
  <si>
    <t>Hirurške kaljače</t>
  </si>
  <si>
    <t xml:space="preserve">Komplet za bris sterilni  </t>
  </si>
  <si>
    <t>par</t>
  </si>
  <si>
    <t>P O P U NJ A V A     P O N U Đ A Č</t>
  </si>
  <si>
    <t>KOL.</t>
  </si>
  <si>
    <t>Serum Anti - A</t>
  </si>
  <si>
    <t>ml</t>
  </si>
  <si>
    <t>Serum Anti - B</t>
  </si>
  <si>
    <t>Serum Anti - AB</t>
  </si>
  <si>
    <t>Coombs - OV serum</t>
  </si>
  <si>
    <t>Liss - reagens</t>
  </si>
  <si>
    <t>HBS - Test</t>
  </si>
  <si>
    <t>HCV - Test</t>
  </si>
  <si>
    <t>TPH - Test</t>
  </si>
  <si>
    <t>kom.</t>
  </si>
  <si>
    <t>Serum Anti - CDE</t>
  </si>
  <si>
    <t>Serum Anti - E</t>
  </si>
  <si>
    <t xml:space="preserve">Serum Anti - C </t>
  </si>
  <si>
    <t>lit</t>
  </si>
  <si>
    <t>Narukvica za majke i bebe</t>
  </si>
  <si>
    <t>Nazalni oksigenski set</t>
  </si>
  <si>
    <t>Serum Anti - c</t>
  </si>
  <si>
    <t>Serum Anti - e</t>
  </si>
  <si>
    <t>EKG papir za MACK 500 135x45</t>
  </si>
  <si>
    <t>EKG papir Nihon Kohden 110x140x150</t>
  </si>
  <si>
    <t xml:space="preserve"> Vakuum epruveta-serum sa aktivatorom koagulacije i separ.gelom 5 ml</t>
  </si>
  <si>
    <t>Igla 0,45 mm x 16 mm a 100 kom.</t>
  </si>
  <si>
    <t>Igla 0,8 mm x 40 mm a 100 kom.</t>
  </si>
  <si>
    <t>Igla 0,5x25 mm a 100 kom</t>
  </si>
  <si>
    <t>Mikrotube sa EDTA  za kapilarnu krv</t>
  </si>
  <si>
    <t>Glicerol a 1kg ph kvalitet</t>
  </si>
  <si>
    <t>Parafin tecni ph kvalitet</t>
  </si>
  <si>
    <t>Talk ph kvalitet</t>
  </si>
  <si>
    <t>Jed. Mere</t>
  </si>
  <si>
    <t>Proizvođač</t>
  </si>
  <si>
    <t>Špatule drvene za jednokr.upotr.a 100 kom.</t>
  </si>
  <si>
    <t>Konac laneni br.30</t>
  </si>
  <si>
    <t>kalem</t>
  </si>
  <si>
    <t>Konac laneni br.50</t>
  </si>
  <si>
    <t>Konac laneni br.70</t>
  </si>
  <si>
    <t>Konac laneni br.100</t>
  </si>
  <si>
    <t xml:space="preserve"> Rolna za sterilizaciju ravna 150mmx200m</t>
  </si>
  <si>
    <t xml:space="preserve">Rolna za sterilizaciju ravna 200mmx200m </t>
  </si>
  <si>
    <t>Rolna za sterilizaciju ravna 100mmx200m</t>
  </si>
  <si>
    <t>Rolna za sterilizaciju sa faltom 250mmx65mmx100m</t>
  </si>
  <si>
    <t>Beli vazelin ph kvalitet 100ml</t>
  </si>
  <si>
    <t>Kesa za kolostomu  57mm a 30kom</t>
  </si>
  <si>
    <t>Disk  57mm a 5kom</t>
  </si>
  <si>
    <t>Papir za CTG aparat Bistos 152x90x150</t>
  </si>
  <si>
    <t>EKG cardipia 62x45x17,5 (fukuda)</t>
  </si>
  <si>
    <t xml:space="preserve">EKG traka Innomed 80x45 </t>
  </si>
  <si>
    <t>Medicinski benzin a 1000ml</t>
  </si>
  <si>
    <t>Hidrogen 30% a 1000ml</t>
  </si>
  <si>
    <t>Alkohol 70% ph kvalitet a 1000ml</t>
  </si>
  <si>
    <t>Indikator traka za kon.vlazne ster.klasa 6 134C 5.3min; 121C 15min</t>
  </si>
  <si>
    <t>HIV - Test (antigen antitelo verzija)</t>
  </si>
  <si>
    <t>Cena po JM bez PDV</t>
  </si>
  <si>
    <t>Ukupna vrednost bez PDV-a</t>
  </si>
  <si>
    <t>Komercijalni naziv</t>
  </si>
  <si>
    <t>Originalno pakovanje</t>
  </si>
  <si>
    <t>Cena po JM sa PDV</t>
  </si>
  <si>
    <t>Ukupna vrednost sa PDV</t>
  </si>
  <si>
    <t>ukupno sa PDV-om:</t>
  </si>
  <si>
    <t>r.br.</t>
  </si>
  <si>
    <t>Partija 1. MEDICINSKA PLASTIKA</t>
  </si>
  <si>
    <t>Alkohol 96% ph kvalitet a 1000ml</t>
  </si>
  <si>
    <t>Parafin čvrsti ph kvalitet  a 1 kg</t>
  </si>
  <si>
    <t>Termal traka za vlaž.ster temper 134C</t>
  </si>
  <si>
    <t>Traka za suvu sterilizaciju 180C</t>
  </si>
  <si>
    <t>Serum Anti - D slani</t>
  </si>
  <si>
    <t>Oktenidin dihidrihlorid + fenoksietanol   pak 1000 ml</t>
  </si>
  <si>
    <t xml:space="preserve">Esmarhova poveska </t>
  </si>
  <si>
    <t>Set za abdominalnu punkciju CH 12 i CH 14</t>
  </si>
  <si>
    <t>Dez.sred. za podove i površine (konc.)</t>
  </si>
  <si>
    <t>Na-dihlorizocijanurat granule</t>
  </si>
  <si>
    <t>ukupno bez PDV-a:</t>
  </si>
  <si>
    <t>Partija 3.  ŠPRICEVI</t>
  </si>
  <si>
    <t xml:space="preserve">Partija  4.   IGLE </t>
  </si>
  <si>
    <t>Partija 5.   I.V. KANILE</t>
  </si>
  <si>
    <t xml:space="preserve">Partija 6. VAKUTAJNERI </t>
  </si>
  <si>
    <t xml:space="preserve">Partija 10. TESTOVI ZA TRANSFUZIJU </t>
  </si>
  <si>
    <t xml:space="preserve">Partija 7. TRAKE I PAPIR ZA STERILIZACIJU </t>
  </si>
  <si>
    <t xml:space="preserve">Partija 9. SERUMI ZA TRANSFUZIJU </t>
  </si>
  <si>
    <t>Trake za mer.glukoze u krvi Contour TS a 50 kom</t>
  </si>
  <si>
    <t xml:space="preserve"> </t>
  </si>
  <si>
    <t xml:space="preserve">Konac polyglycolic N 1 sa 1/2HR iglom 48 mm </t>
  </si>
  <si>
    <t xml:space="preserve">Konac polyglycolic N 2/0 sa 1/2HR iglom 30mm </t>
  </si>
  <si>
    <t xml:space="preserve">Konac polyglycolic N 3/0 sa 1/2HR iglom 30mm </t>
  </si>
  <si>
    <t xml:space="preserve">Konac polyglycolic N 4/0 sa 1/2HR iglom 20mm </t>
  </si>
  <si>
    <t xml:space="preserve">Konac polypropylene 1 sa 3/8DS iglom 40mm </t>
  </si>
  <si>
    <t xml:space="preserve">Konac polypropylene  0 sa 3/8DS iglom 40mm </t>
  </si>
  <si>
    <t>Konac polypropylene  2/0 sa 3/8DS iglom 30mm</t>
  </si>
  <si>
    <t xml:space="preserve">Konac polypropylene  3/0 sa 3/8DS iglom 30mm </t>
  </si>
  <si>
    <t xml:space="preserve">Konac Nylon 1sa 1/2HR iglom 40mm </t>
  </si>
  <si>
    <t xml:space="preserve">Konac polypropylene  4/0 sa 3/8DS iglom 19mm </t>
  </si>
  <si>
    <t xml:space="preserve">Konac polypropylene  5/0 sa 3/8DS iglom 19mm </t>
  </si>
  <si>
    <t>Konac Nylon 1sa 1/2HR iglom 50mm loop</t>
  </si>
  <si>
    <t xml:space="preserve">Polypropylene 2/0, igla dupla - prava okrugla, dužina igle 75 mm, konac monofilamentni    </t>
  </si>
  <si>
    <t>Maska za kiseonik sa crevom</t>
  </si>
  <si>
    <t>Maska za inhalator sa nebulizatorom za odrasle</t>
  </si>
  <si>
    <t>Formaldehid 4% a 1000ml</t>
  </si>
  <si>
    <t>Igla 0,9mm x 40mm a 100 kom.</t>
  </si>
  <si>
    <t>Skalpel br.21 a 100kom</t>
  </si>
  <si>
    <t>Skalpel br.22 a 100kom</t>
  </si>
  <si>
    <t>Skalpel br.23 a 100kom</t>
  </si>
  <si>
    <t>Skalpel br.12 a 100kom</t>
  </si>
  <si>
    <t>Skalpel br.15 a 100kom</t>
  </si>
  <si>
    <t>Hirurske maske na lastis (gumica)</t>
  </si>
  <si>
    <t>Ubodni skalpel br.11 a 100kom</t>
  </si>
  <si>
    <t>Konac polyglicolic N 0 HR40mm</t>
  </si>
  <si>
    <t xml:space="preserve">Konac polyglicolic N2/0 bez igle </t>
  </si>
  <si>
    <t>Konac polypropylene N1 HR40</t>
  </si>
  <si>
    <t>Konac laneni br.18</t>
  </si>
  <si>
    <t>Konac Nylon blue N2 HR40mm</t>
  </si>
  <si>
    <t>Respirator maske</t>
  </si>
  <si>
    <t xml:space="preserve">Trokraka slavina </t>
  </si>
  <si>
    <t>Špric 2 ml plastični trodelni-bez igle</t>
  </si>
  <si>
    <t>Špric 5 ml plastični trodelni-bez igle</t>
  </si>
  <si>
    <t>Špric 10 ml plastični trodelni-bez igle</t>
  </si>
  <si>
    <t>Špric 20 ml plastični trodelni-bez igle</t>
  </si>
  <si>
    <t>Rukavice hirurške-sterilne vel.6,5</t>
  </si>
  <si>
    <t>Rukavice hirurške-sterilne vel.7.0</t>
  </si>
  <si>
    <t xml:space="preserve">par </t>
  </si>
  <si>
    <t xml:space="preserve">Rukavice hirurške-sterilne vel.7.5 </t>
  </si>
  <si>
    <t xml:space="preserve"> Rukavice hirurške-sterilne vel.8.0   </t>
  </si>
  <si>
    <t>Rukavice hirurške-sterilne vel.8.5</t>
  </si>
  <si>
    <t>Esmarh poveska sa kopčom</t>
  </si>
  <si>
    <t>Guska medicinska plastična</t>
  </si>
  <si>
    <t>Lopata medicinska plastična sa poklopcem</t>
  </si>
  <si>
    <t>Toplomer humani  digitalni *</t>
  </si>
  <si>
    <t>Rektalni kateter br.30,32</t>
  </si>
  <si>
    <t>Posuda za feces</t>
  </si>
  <si>
    <t>Kateter folijev sa balonom dvokraki ch.10-22</t>
  </si>
  <si>
    <t>Gastrične sonde ch.14-20</t>
  </si>
  <si>
    <t>Aspiracioni kateteri ch.6-20</t>
  </si>
  <si>
    <t>Abdominalni dren ch.20-36</t>
  </si>
  <si>
    <t>Redon dren ch.12-20</t>
  </si>
  <si>
    <t>Yankauer set ch.28-30</t>
  </si>
  <si>
    <t>Štipaljke za pupčanu vrpcu</t>
  </si>
  <si>
    <t>Irigator nastavak vag.sa slavinom</t>
  </si>
  <si>
    <t>Holder</t>
  </si>
  <si>
    <t>Papir za monitor - edan 50x15</t>
  </si>
  <si>
    <t>Partija 2. HEMIKALIJE</t>
  </si>
  <si>
    <t>Spinalna igla 22G, 25G</t>
  </si>
  <si>
    <t xml:space="preserve">I.V.kanile br.18 </t>
  </si>
  <si>
    <t xml:space="preserve">I.V.kanile br.24 </t>
  </si>
  <si>
    <t xml:space="preserve">I.V. Kanile br.20 </t>
  </si>
  <si>
    <t xml:space="preserve">I.V. Kanile br.22 </t>
  </si>
  <si>
    <t>Rolna za sterilizaciju sa faltom 150mmx50mmx100m</t>
  </si>
  <si>
    <t>Bowie dick test trake a 20kom</t>
  </si>
  <si>
    <t>Pro test ampule za biolosku kontrolu parne ster. 121°C</t>
  </si>
  <si>
    <t xml:space="preserve">Partija 8. EKG trake, elektrode i gelovi razni </t>
  </si>
  <si>
    <t>Gipsani zavoj 10cmx3m, vreme kvasenja 3-4sek, pocetno vreme vezivanja 2minuta</t>
  </si>
  <si>
    <t>Gipsani zavoj 15cmx3m, vreme kvasenja 3-4sek, poc.vreme vez, 2min</t>
  </si>
  <si>
    <t>Gipsani zavoj 20cmx3m, vreme kvasenja 3-4sek, poc.vreme vez, 2min</t>
  </si>
  <si>
    <t>Mrežica     15x15 polipropilen</t>
  </si>
  <si>
    <t>Mrežica     8x15 polipropilen</t>
  </si>
  <si>
    <t>Stapler  29 mm ili  32mm</t>
  </si>
  <si>
    <t>Laparaskopske navlake</t>
  </si>
  <si>
    <t>Automatski klipsevi a 20kom velicine m/l promera 10mm koji sadrzi 20klipseva, kod kojih klipsevi nisu u celjustima instrumenta</t>
  </si>
  <si>
    <t>LIT</t>
  </si>
  <si>
    <t>Rivanoli sol 0,1%  sterilan rastvor</t>
  </si>
  <si>
    <t>Acidi borici 3%  sterilan rastvor</t>
  </si>
  <si>
    <t>Natron krec, sfericne granule, boje od bele do ljubicaste, za aparat FABIUS TIRO</t>
  </si>
  <si>
    <t>Centralni venski kateter V720</t>
  </si>
  <si>
    <t xml:space="preserve">Kateter za epidural </t>
  </si>
  <si>
    <t>Sredstvo za dezinfekciju ruku u obliku rastvora</t>
  </si>
  <si>
    <t>Drenažna vakuum boca, plasticna,  jednokratna sa harmonikom a 400ml</t>
  </si>
  <si>
    <t>Urin kesa  a 2 l sa ispustom sterilna, dužina creva 120 cm</t>
  </si>
  <si>
    <t>Špric trodelni 1 ml bez igle insulinski</t>
  </si>
  <si>
    <t>Špric 5 ml bez igle trodelni sa zaštitnim mehanizmom</t>
  </si>
  <si>
    <t>Špric 10 ml bez igle trodelni sa zaštitnim mehanizmom</t>
  </si>
  <si>
    <t xml:space="preserve">I.V.kanile br.18 od PUR-a </t>
  </si>
  <si>
    <t>I.V. Kanile br.20 od PUR-a</t>
  </si>
  <si>
    <t xml:space="preserve">Rukavice za jednokr.upotr. Bez lateksa talkirane </t>
  </si>
  <si>
    <t>Sistem za infuziju sa mernom biretom a 150 ml.</t>
  </si>
  <si>
    <t>Pločice za sediment urina sa 10 polja</t>
  </si>
  <si>
    <t>Antiseptičko peneće sredstvo za pranje i kupanje beba</t>
  </si>
  <si>
    <t>Fibrospum Gelita tamponi 1x1x1cm</t>
  </si>
  <si>
    <t>Etiketa termoeco (za štampač ZEBRA GK 420 t) 45x35 a 2000</t>
  </si>
  <si>
    <t>Posuda za urin sterilna sa poklopcem</t>
  </si>
  <si>
    <t>Sistem za infuziju sa regulatorom za precizno doziranje PVC free (ml/h)</t>
  </si>
  <si>
    <t>Vakuum epruveta  koagulacija - Na-citrat 3.2% - 3.8%    a 3,5 ml</t>
  </si>
  <si>
    <t>Vakuum epruveta-sedimentacija za očitavanje nakon 30 min. sa stalcima</t>
  </si>
  <si>
    <t>Vakuum epruveta krvna slika -sa K3-EDTA antikoagulansom  a 3 ml</t>
  </si>
  <si>
    <t xml:space="preserve">Igla za vakutajner(multi igla) dimenzije 0,9mmx38 mm </t>
  </si>
  <si>
    <t>Igla za vakutajner (multi igla) dimenzije 0,8mmx25 mm  (sa indikatorom protoka)</t>
  </si>
  <si>
    <t>Vakuum epruveta-krvne grupe sa aktivatorom bez separacionog gela 9 ml.</t>
  </si>
  <si>
    <t>Igla 1,2 mm x 40 mm a 100 kom</t>
  </si>
  <si>
    <t>Rukavice za jednokr.upotr. elasticne talkirane (S;M;L;XL)</t>
  </si>
  <si>
    <t>Mikrotube sa KF i Na2 EDTA 250ul  ( SIVI POKLOPAC)</t>
  </si>
  <si>
    <t>?</t>
  </si>
  <si>
    <t xml:space="preserve">Papir za ctg aparat  H.Packard M1911A  150x100-preklop </t>
  </si>
  <si>
    <t>Papir za monitor edan SE-3 80x20</t>
  </si>
  <si>
    <t xml:space="preserve">ECG elektrode </t>
  </si>
  <si>
    <t>Gel za ultrazvuk a 1kg</t>
  </si>
  <si>
    <t>Gel za EEG a 260g</t>
  </si>
  <si>
    <t>Gel za ultrazvuk a 260g</t>
  </si>
  <si>
    <t>Gel za ECG a 260g</t>
  </si>
  <si>
    <t>Trake za ultrazvuk silver</t>
  </si>
  <si>
    <t>??</t>
  </si>
  <si>
    <t xml:space="preserve">Bebi sistem za infuziju </t>
  </si>
  <si>
    <t>Brzodelujuce sredstvo za dezinfekciju kuhinjskog pribora, na bazi alkohola, bez naknadnog ispiranja a 5l</t>
  </si>
  <si>
    <t>Zidni dozatori za tecni sapun za boce od 1000ml</t>
  </si>
  <si>
    <t>Formaldehid tbl.</t>
  </si>
  <si>
    <t>Antibakterijski filter za odrasle MP01770 filter carestar 30</t>
  </si>
  <si>
    <t xml:space="preserve">Napomena: dostaviti proizvođački sertifikat analize </t>
  </si>
  <si>
    <t>Hidrogen 3% a 1000ml biocid</t>
  </si>
  <si>
    <t>Napomena: dostaviti Rešenje o upisu u Privremenu listu biocida</t>
  </si>
  <si>
    <t>Napomena: konci moraju imati CE oznaku</t>
  </si>
  <si>
    <t>Rasprsivac  za boce od 500ml i 1000ml</t>
  </si>
  <si>
    <t>Tabletirana so za dijalizu min.98% čistoće, rastvorljivost tablete na 37°c min20minuta</t>
  </si>
  <si>
    <t>T-dren br.12;14;16</t>
  </si>
  <si>
    <t>Kese za krv (dvostruke) a 350 ml  i  450ml</t>
  </si>
  <si>
    <t>Sistem za infuziju bez lateksa, najmanja dužina creva 170 cm, da ima iglu luer lock i x- konektor</t>
  </si>
  <si>
    <t>Traka za EKG AT-1 Schiller</t>
  </si>
  <si>
    <t>Usnici za spirometriju fi 28mm kartonski</t>
  </si>
  <si>
    <t>Papir za sterilizaciju,krep - 100cmx100cm</t>
  </si>
  <si>
    <t>Papir za sterilizaciju,krep - 120cmx120cm</t>
  </si>
  <si>
    <t>Papir za sterilizaciju,krep -  75cmx75cm</t>
  </si>
  <si>
    <t>Indikator traka za kon.vlazne ster.klasa.5 134C 5.3min;121C 15min</t>
  </si>
  <si>
    <t>Indikator traka za kon.vlazne ster.klasa 4 134C 5.3min; 121C 15min</t>
  </si>
  <si>
    <t>Šric 50ml plastični irigacioni</t>
  </si>
  <si>
    <t>Set za sukciju ch.10 (dahlhausen) ili odgovarajuće</t>
  </si>
  <si>
    <t xml:space="preserve">Nelaton kateteri ch.16 </t>
  </si>
  <si>
    <t>Oralni tubusi sa kafom od br.5-8,5</t>
  </si>
  <si>
    <t xml:space="preserve">jednokratan anestezijski set( 1,5m/0,8m) </t>
  </si>
  <si>
    <t>Cevcice za uzorkovanje gasa (drager-vamos)</t>
  </si>
  <si>
    <t xml:space="preserve">Igla za insulinski pen 30G (0,3x8mm) </t>
  </si>
  <si>
    <t>Pipeta jednokratna, plasticna 3ml</t>
  </si>
  <si>
    <t>Epruveta po Kartelu 12x75</t>
  </si>
  <si>
    <t>Epruveta 16x100mm Kartel</t>
  </si>
  <si>
    <t>Mikroploca U dno sa poklopcem</t>
  </si>
  <si>
    <t xml:space="preserve">Sterilne trake za zatvaranje rana sa ojačanjem 6mmx75mm a 150 </t>
  </si>
  <si>
    <t xml:space="preserve">sterilne trake za zatvaranje rana sa ojačanjem 12mmx100mm a 300 </t>
  </si>
  <si>
    <t>Хируршка и хигијенска завршна дезинфекција руку на бази 96% etanola и 2-bipyhenylola у облику готовог хипоалергијског раствора без боје и мириса. Ефикасан против Acinetobacter baumannii, Escherichia coli, Klebsiella pneumoniae, MRSA, Pseudomonas aeruginosa, Serratia marcescens, Staphylococcus aureus, Staphylococcus epidermidis, Staphylococcus pneumonia, Staphylococcus pyogenes, HIV,HBV, HCV, Adenovirus, Norovirus, Poliovirus, Rotavirus, Понуђено добро мора да испуњава следеће ЕН норме: ЕН 1500, ЕН 12791 И ЕН 14476 или одговарајуће</t>
  </si>
  <si>
    <t>Лосион без сапуна, неутрална пХ вредност за медицинско прање коже руку и читавог тела на бази алантоина, феноксиетанола и киселине као што су (млечна киселина, лауринска киселина или ундециленске киселине) у облику готовог раствора</t>
  </si>
  <si>
    <t>Средство за дезинфекцију коже и припрему оперативног поља на бази isopropanola, propanola, 2-biphenylola и раствора 30% водоник пероксид у облику готовог раствора. Контактно време 15 секунди пре вене пункција и ињекционих убода. Ефикасан против HBV,HIV;HCV, Herpex Simplex Virusa, MRSA i Rota Virus-a до 30секунди. Понуђено добро мора да испуњава следеће ЕН норме:ЕН 1500 или одговарајуће</t>
  </si>
  <si>
    <t>Ензимско средство за чишћење и ручно и машинско прање свих врста инструмената и ендоскопа на бази  три ензима и то амилазе,протеазе и липазе у облику концентрата.</t>
  </si>
  <si>
    <t>Средство за дезинфекцију без алдехида за ендоскопе, анестезиолошки прибор, хируршке инструменте и лабораторијске уређаје на бази диметилдиоктиламонијум хлорида, феноксипропанола и гванидина или деривата гванидина у облику концентрата. Стабилност радног раствора минимум 7 дана. Дејство према ВАХ смерницама на Tb, M. terrae, levurocid, MRSA, HIV, HBV, HCV. Понуђено добро мора да испуњава следеће ЕН норме:  ЕН 13624, ЕН 13727, ЕН 14348, ЕН 14561, ЕН 14562 и ЕН 14563 или одговарајуће</t>
  </si>
  <si>
    <t>Средство за дезинфекцију и чишћење  површина медицинског инвентара на бази benazlkonium hlorida, 2-fenoksietanola и aminoalkil glicina у облику концентрованог раствора. Вишедневна стабилност радног раствора прерачунат на минимум 0,5% концентрацију. Ефикасан на MRSA, Tb, HIV, HBV, HCV, ROTA, Polyoma SV40,  NORO. Понуђено добро мора да испуњава следеће ЕН норме: ЕН1276, ЕН1650, ЕН13697, ЕН14476 и ЕН14348 или одговарајуће</t>
  </si>
  <si>
    <t>PARTIJA 23. FORMALDEHID 4%</t>
  </si>
  <si>
    <t xml:space="preserve">Partija 24. KESE I DISK ZA KOLOSTOMU </t>
  </si>
  <si>
    <t xml:space="preserve">Partija 26. ESMARH POVESKE </t>
  </si>
  <si>
    <t xml:space="preserve">Partija 27.  T - DREN </t>
  </si>
  <si>
    <t xml:space="preserve">Partija 28. SET ZA ABDOMINALNU PUNKCIJU </t>
  </si>
  <si>
    <t>Partija 29. BOWIE DICK TRAKE</t>
  </si>
  <si>
    <t>Partija 30.  TABLETIRANA SO ZA DIJALIZU</t>
  </si>
  <si>
    <t xml:space="preserve">Partija 31.  OPŠTA DEZINFEKCIONA SREDSTVA </t>
  </si>
  <si>
    <t xml:space="preserve">Partija 32.  DEZINFEKCIONA SREDSTVA ZA OPERACIONE SALE </t>
  </si>
  <si>
    <t xml:space="preserve">Partija 33. HIRURŠKI KONAC </t>
  </si>
  <si>
    <t>Partija 34.   AUTOMATSKI KLIPSEVI</t>
  </si>
  <si>
    <t>Partija 35.     RESPIRATOR MASKE</t>
  </si>
  <si>
    <t>Partija 36.     Sistem za infuziju sa regulatorom protoka</t>
  </si>
  <si>
    <t>Partija 37.    TROKRAKA SLAVINA (RACVA)</t>
  </si>
  <si>
    <t>Partija 38. Igla za vakutajner (multi igla)</t>
  </si>
  <si>
    <t>Partija 39. HIDROGEN 3%</t>
  </si>
  <si>
    <t>Partija 41.  RIVANOLI SOL 0,1%</t>
  </si>
  <si>
    <t>Partija 42. TOPLOMER DIGITALNI</t>
  </si>
  <si>
    <t xml:space="preserve">  PARTIJA 43.    MEDICINSKE GUSKE I LOPATE         </t>
  </si>
  <si>
    <t>Partija 44. Komplet za bris i posude za urin i feces</t>
  </si>
  <si>
    <t>Partija 45. Drenažna vakum boca</t>
  </si>
  <si>
    <t>Partija 46. Maske za kiseonik i inhalaciju</t>
  </si>
  <si>
    <t>Partija 47. Narukvice za majke i bebe</t>
  </si>
  <si>
    <t>Partija 48. Irigator nastavak vag. sa slavinom</t>
  </si>
  <si>
    <t>Partija 49. Špatule drvene za jednokratnu upotrebu</t>
  </si>
  <si>
    <t>Partija 51. LAPARASKOPSKE NAVLAKE</t>
  </si>
  <si>
    <t>Partija 52. LANENI KONCI</t>
  </si>
  <si>
    <t>PARTIJA 53. NATRON KREC</t>
  </si>
  <si>
    <t>PARTIJA 54.  BAR KOD ETIKETE</t>
  </si>
  <si>
    <t>PARTIJA 55. FIBROSPUM GELITA TAMPON</t>
  </si>
  <si>
    <t xml:space="preserve">Partija 56. Antibakterijski filter za odrasle </t>
  </si>
  <si>
    <t>Partija 57.ELEKTRODE I GELOVI  I TRAKE</t>
  </si>
  <si>
    <t>Partija 58. Airway</t>
  </si>
  <si>
    <t>Partija 59. Centralni venski kateteri i kateteri za epidural</t>
  </si>
  <si>
    <t>Partija 60  Trake za merenje glukoze u krvi CONTOUR</t>
  </si>
  <si>
    <t>Partija 61. Anestezijski set i gasno crevo</t>
  </si>
  <si>
    <t>Partija 62. Igla za insulinski pen</t>
  </si>
  <si>
    <t>Partija 63.Transfuzioni materijal</t>
  </si>
  <si>
    <t>Partija 40. Sol.ACIDI BORICI 3% sterilis</t>
  </si>
  <si>
    <t>Partija 50. Igle za spinalnu anesteziju</t>
  </si>
  <si>
    <t>Gaza sanitetska a 100mx80cm pamučna   - 20 niti</t>
  </si>
  <si>
    <t>Gaza sanitetska 10mx80cm pamučna - 20 niti</t>
  </si>
  <si>
    <t>Sterilne komprese 7,5x7,5/1 od gaze - 20 niti</t>
  </si>
  <si>
    <t>Sterilne komprese 7,5x7,5/1 od netkanog tekstila</t>
  </si>
  <si>
    <t>Abdominalne komprese 20cm x 40 cm sa RTG niti - 8 sloja</t>
  </si>
  <si>
    <t>Abdominalne komprese 40cm x 40 cm sa RTG niti - 8 sloja</t>
  </si>
  <si>
    <t>Zavoj pamučni 5cmx5m Kaliko, utkani rub</t>
  </si>
  <si>
    <t>Zavoj pamučni 8cmx5m Kaliko, utkani rub</t>
  </si>
  <si>
    <t>Zavoj pamučni 10cmx5m Kaliko, utkani rub</t>
  </si>
  <si>
    <t>Zavoj pamučni 12cmx5m Kaliko, utkani rub</t>
  </si>
  <si>
    <t>Zavoj pamučni 15cmx5m Kaliko, utkani rub</t>
  </si>
  <si>
    <t>Elastični Turban zavoj broj 5 - za glavu - 1m</t>
  </si>
  <si>
    <t>Prvi zavoj TIP 1 (sterilan)</t>
  </si>
  <si>
    <t>Prvi zavoj TIP 2 (sterilan)</t>
  </si>
  <si>
    <t>Zavoj za opekotine (alumetalizirani) 10cmx5m</t>
  </si>
  <si>
    <t xml:space="preserve">Aluplast za opekotine (alumetalizirani) 7,5cmx7,5 cm </t>
  </si>
  <si>
    <t>Trougla marama 100cmx100cmx140cm</t>
  </si>
  <si>
    <t>Papirna vata a 1 kg</t>
  </si>
  <si>
    <t>Sanitetska vata a 1 kg</t>
  </si>
  <si>
    <t>Adhezivni zavojni materijal 10cmx8cm</t>
  </si>
  <si>
    <t>Adhezivni zavojni materijal 10cmx4cm</t>
  </si>
  <si>
    <t>Flaster 5cmx5m na svili</t>
  </si>
  <si>
    <t>Flaster 5cmx5m na platnu</t>
  </si>
  <si>
    <t>Flaster 2cmx10m na filmu transparentni</t>
  </si>
  <si>
    <t>Flaster 1cmx10m na papiru</t>
  </si>
  <si>
    <t>Zaštitne maske za davanje veštačkog disanja</t>
  </si>
  <si>
    <t>Partija 11.    ZAVOJNI MATERIJAL</t>
  </si>
  <si>
    <t xml:space="preserve">Partija 12.   GIPSANI ZAVOJI </t>
  </si>
  <si>
    <t xml:space="preserve">Partija 13. RUKAVICE  </t>
  </si>
  <si>
    <t xml:space="preserve">Partija 14. SISTEMI ZA INFUZIJU  I TRANSFUZIJU </t>
  </si>
  <si>
    <t xml:space="preserve">Partija 15. KESE ZA KRV </t>
  </si>
  <si>
    <t xml:space="preserve">Partija 16.  MREŽICE </t>
  </si>
  <si>
    <t xml:space="preserve">Partija 17.  STAPLERI </t>
  </si>
  <si>
    <t xml:space="preserve">Partija 18. FLASTERI </t>
  </si>
  <si>
    <t>Partija 19.  Sterilne trake za zatvaranje rana</t>
  </si>
  <si>
    <t xml:space="preserve">Partija 20. SKALPELI </t>
  </si>
  <si>
    <t xml:space="preserve">Partija 21. HIRURŠKE I ZAŠTITNE MASKE </t>
  </si>
  <si>
    <t xml:space="preserve">Partija 22. HIRURŠKE KAPE I KALJAČE </t>
  </si>
  <si>
    <t xml:space="preserve">Partija 25. Oktenidin dihidrihlorid + fenoksietanol  </t>
  </si>
  <si>
    <t>Hirurske maske na vezivanje</t>
  </si>
  <si>
    <t>Partija 64. Flaster - hipoalergijski</t>
  </si>
  <si>
    <t>Napomena: Sve stavke u partiji osim TPH moraju biti od istog proizvođača, Moraju posedovati najmanje 3 nivoa kontrolnog materijala za validaciju posla.</t>
  </si>
  <si>
    <t xml:space="preserve">Pojedinačno lomljive čašice iz Stripa, zajednički Wash i STOP rastvor za sve testove </t>
  </si>
  <si>
    <t>Neophodno je da supstrat bude spreman za upotrebu monokomponente</t>
  </si>
  <si>
    <t>Uz ponudu ponuđač mora dostaviti, na svom memorandumu, potpisanu i pečatiranu IZJAVU da ispunjava tražene zahteve</t>
  </si>
  <si>
    <t>Procenjena vrednost javne nabavke 9.754.546  bez PDV-a</t>
  </si>
  <si>
    <t>Anti A1-monoklonski</t>
  </si>
  <si>
    <t>Anti H-monoklonski</t>
  </si>
  <si>
    <t>Coombs kontrolni eritrociti</t>
  </si>
  <si>
    <t>Papin liofilizat 5ml</t>
  </si>
  <si>
    <t>Test eritrociti 3x10ml</t>
  </si>
  <si>
    <t xml:space="preserve">Airway no.3 </t>
  </si>
  <si>
    <t>Svi serumi moraju biti od istog proizvođača</t>
  </si>
  <si>
    <t xml:space="preserve">                    P O P U NJ A V A     P O N U Đ A Č</t>
  </si>
  <si>
    <t>Hirurski hipoalergijski flaster na osnovi od 2 rayon poliestera sa uzdužno poprečnom cepljivošću, 5cm x 9,14m</t>
  </si>
  <si>
    <r>
      <rPr>
        <b/>
        <sz val="12"/>
        <rFont val="Arial"/>
        <family val="2"/>
      </rPr>
      <t>Napomena</t>
    </r>
    <r>
      <rPr>
        <sz val="12"/>
        <rFont val="Arial"/>
        <family val="2"/>
      </rPr>
      <t xml:space="preserve">: </t>
    </r>
    <r>
      <rPr>
        <sz val="12"/>
        <color rgb="FF002060"/>
        <rFont val="Arial"/>
        <family val="2"/>
      </rPr>
      <t>Za hemikalije farmaceutskog kvaliteta potrebno je dostaviti Rešenje ministarstva zdravlja za promet farmaceutskim supstancama u originalnom pakovanju kao i proizvođački sertifikat analize sa logom proizvođača i imenom i prezimenom osobe odgovorne za puštanje serije u promet ( QA/QP) . Proivođač farmaceutskih supstanci mora biti upisan u Registar proizvođača- dostaviti potvrdu Ministarstva zdravlja</t>
    </r>
  </si>
  <si>
    <t>Partija 36.    TROKRAKA SLAVINA (RACVA)</t>
  </si>
  <si>
    <t>Partija 37. Igla za vakutajner (multi igla)</t>
  </si>
  <si>
    <t>Partija 38. HIDROGEN 3%</t>
  </si>
  <si>
    <t>Partija 39. Sol.ACIDI BORICI 3% sterilis</t>
  </si>
  <si>
    <t>Partija 40.  RIVANOLI SOL 0,1%</t>
  </si>
  <si>
    <t>Partija 41. TOPLOMER DIGITALNI</t>
  </si>
  <si>
    <t xml:space="preserve">  PARTIJA 42.    MEDICINSKE GUSKE I LOPATE         </t>
  </si>
  <si>
    <t>Partija 43. Komplet za bris i posude za urin i feces</t>
  </si>
  <si>
    <t>Partija 44. Drenažna vakum boca</t>
  </si>
  <si>
    <t>Partija 45. Maske za kiseonik i inhalaciju</t>
  </si>
  <si>
    <t>Partija 46. Narukvice za majke i bebe</t>
  </si>
  <si>
    <t>Partija 47. Irigator nastavak vag. sa slavinom</t>
  </si>
  <si>
    <t>Partija 48. Špatule drvene za jednokratnu upotrebu</t>
  </si>
  <si>
    <t>Partija 49. Igle za spinalnu anesteziju</t>
  </si>
  <si>
    <t>Partija 50. LAPARASKOPSKE NAVLAKE</t>
  </si>
  <si>
    <t>Partija 51. LANENI KONCI</t>
  </si>
  <si>
    <t>PARTIJA 52. NATRON KREC</t>
  </si>
  <si>
    <t>PARTIJA 53.  BAR KOD ETIKETE</t>
  </si>
  <si>
    <t>PARTIJA 54. FIBROSPUM GELITA TAMPON</t>
  </si>
  <si>
    <t xml:space="preserve">Partija 55. Antibakterijski filter za odrasle </t>
  </si>
  <si>
    <t>Partija 56.ELEKTRODE I GELOVI  I TRAKE</t>
  </si>
  <si>
    <t>Partija 57. Centralni venski kateteri i kateteri za epidural</t>
  </si>
  <si>
    <t>Partija 58.  Trake za merenje glukoze u krvi CONTOUR</t>
  </si>
  <si>
    <t>Partija 59. Anestezijski set i gasno crevo</t>
  </si>
  <si>
    <t>Partija 60. Igla za insulinski pen</t>
  </si>
  <si>
    <t>Partija 61.Transfuzioni materijal</t>
  </si>
  <si>
    <t xml:space="preserve">Partija 62. Flaster - hipoalergijski </t>
  </si>
  <si>
    <t>Partija 63. Elektrode za defibrilaciju</t>
  </si>
  <si>
    <t>Elektrode za defibrilator NIHON KOHDEN SN 85 551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</si>
</sst>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18" x14ac:knownFonts="1">
    <font>
      <sz val="10"/>
      <name val="Arial"/>
    </font>
    <font>
      <sz val="10"/>
      <name val="Arial"/>
      <family val="2"/>
      <charset val="238"/>
    </font>
    <font>
      <b/>
      <sz val="12"/>
      <name val="Arial"/>
      <family val="2"/>
      <charset val="238"/>
    </font>
    <font>
      <sz val="11"/>
      <name val="Arial"/>
      <family val="2"/>
      <charset val="238"/>
    </font>
    <font>
      <sz val="12"/>
      <name val="Arial"/>
      <family val="2"/>
      <charset val="238"/>
    </font>
    <font>
      <b/>
      <sz val="12"/>
      <name val="Arial"/>
      <family val="2"/>
    </font>
    <font>
      <sz val="11"/>
      <name val="Arial"/>
      <family val="2"/>
      <charset val="238"/>
    </font>
    <font>
      <sz val="12"/>
      <name val="Arial"/>
      <family val="2"/>
    </font>
    <font>
      <b/>
      <sz val="14"/>
      <name val="Arial"/>
      <family val="2"/>
      <charset val="238"/>
    </font>
    <font>
      <b/>
      <sz val="13"/>
      <name val="Arial"/>
      <family val="2"/>
      <charset val="238"/>
    </font>
    <font>
      <sz val="12"/>
      <color rgb="FFFF0000"/>
      <name val="Arial"/>
      <family val="2"/>
    </font>
    <font>
      <sz val="10"/>
      <name val="Arial"/>
      <family val="2"/>
      <charset val="238"/>
    </font>
    <font>
      <sz val="14"/>
      <name val="Arial"/>
      <family val="2"/>
      <charset val="238"/>
    </font>
    <font>
      <sz val="12"/>
      <name val="Arial Bold"/>
    </font>
    <font>
      <sz val="10"/>
      <name val="Arial"/>
      <family val="2"/>
    </font>
    <font>
      <sz val="14"/>
      <name val="Arial"/>
      <family val="2"/>
    </font>
    <font>
      <sz val="12"/>
      <color rgb="FF002060"/>
      <name val="Arial"/>
      <family val="2"/>
    </font>
    <font>
      <sz val="13"/>
      <name val="Times New Roman"/>
      <family val="1"/>
      <charset val="23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92D05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CC"/>
        <bgColor rgb="FF000000"/>
      </patternFill>
    </fill>
    <fill>
      <patternFill patternType="solid">
        <fgColor theme="9" tint="0.39997558519241921"/>
        <bgColor indexed="64"/>
      </patternFill>
    </fill>
  </fills>
  <borders count="6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0" borderId="0"/>
    <xf numFmtId="9" fontId="11" fillId="0" borderId="0" applyFont="0" applyFill="0" applyBorder="0" applyAlignment="0" applyProtection="0"/>
  </cellStyleXfs>
  <cellXfs count="618">
    <xf numFmtId="0" fontId="0" fillId="0" borderId="0" xfId="0"/>
    <xf numFmtId="0" fontId="0" fillId="0" borderId="0" xfId="0" applyBorder="1"/>
    <xf numFmtId="0" fontId="6" fillId="0" borderId="0" xfId="0" applyFont="1"/>
    <xf numFmtId="0" fontId="4" fillId="0" borderId="4" xfId="0" applyFont="1" applyBorder="1"/>
    <xf numFmtId="0" fontId="4" fillId="0" borderId="5" xfId="0" applyFont="1" applyBorder="1"/>
    <xf numFmtId="4" fontId="6" fillId="0" borderId="0" xfId="0" applyNumberFormat="1" applyFont="1"/>
    <xf numFmtId="4" fontId="2" fillId="0" borderId="0" xfId="0" applyNumberFormat="1" applyFont="1"/>
    <xf numFmtId="4" fontId="8" fillId="0" borderId="0" xfId="0" applyNumberFormat="1" applyFont="1"/>
    <xf numFmtId="0" fontId="5" fillId="0" borderId="0" xfId="0" applyFont="1" applyBorder="1"/>
    <xf numFmtId="0" fontId="0" fillId="0" borderId="0" xfId="0" applyFill="1"/>
    <xf numFmtId="0" fontId="6" fillId="0" borderId="0" xfId="0" applyFont="1" applyFill="1"/>
    <xf numFmtId="0" fontId="4" fillId="0" borderId="5" xfId="1" applyFont="1" applyBorder="1" applyAlignment="1">
      <alignment horizontal="right"/>
    </xf>
    <xf numFmtId="0" fontId="4" fillId="0" borderId="5" xfId="1" applyFont="1" applyBorder="1"/>
    <xf numFmtId="0" fontId="4" fillId="0" borderId="4" xfId="1" applyFont="1" applyBorder="1"/>
    <xf numFmtId="0" fontId="5" fillId="0" borderId="0" xfId="0" applyFont="1" applyBorder="1" applyAlignment="1">
      <alignment horizontal="right"/>
    </xf>
    <xf numFmtId="0" fontId="7" fillId="0" borderId="0" xfId="0" applyFont="1" applyBorder="1"/>
    <xf numFmtId="4" fontId="4" fillId="0" borderId="5" xfId="0" applyNumberFormat="1" applyFont="1" applyBorder="1"/>
    <xf numFmtId="0" fontId="4" fillId="0" borderId="17" xfId="0" applyFont="1" applyBorder="1"/>
    <xf numFmtId="4" fontId="4" fillId="0" borderId="17" xfId="0" applyNumberFormat="1" applyFont="1" applyBorder="1"/>
    <xf numFmtId="0" fontId="7" fillId="0" borderId="5" xfId="0" applyFont="1" applyBorder="1"/>
    <xf numFmtId="0" fontId="7" fillId="0" borderId="5" xfId="0" applyFont="1" applyBorder="1" applyAlignment="1">
      <alignment horizontal="right"/>
    </xf>
    <xf numFmtId="4" fontId="7" fillId="0" borderId="5" xfId="0" applyNumberFormat="1" applyFont="1" applyBorder="1"/>
    <xf numFmtId="0" fontId="7" fillId="0" borderId="17" xfId="0" applyFont="1" applyBorder="1"/>
    <xf numFmtId="0" fontId="7" fillId="0" borderId="17" xfId="0" applyFont="1" applyBorder="1" applyAlignment="1">
      <alignment horizontal="right"/>
    </xf>
    <xf numFmtId="4" fontId="7" fillId="0" borderId="17" xfId="0" applyNumberFormat="1" applyFont="1" applyBorder="1"/>
    <xf numFmtId="0" fontId="7" fillId="0" borderId="3" xfId="0" applyFont="1" applyBorder="1"/>
    <xf numFmtId="0" fontId="7" fillId="0" borderId="31" xfId="0" applyFont="1" applyBorder="1" applyAlignment="1">
      <alignment horizontal="center"/>
    </xf>
    <xf numFmtId="0" fontId="7" fillId="0" borderId="31" xfId="0" applyFont="1" applyFill="1" applyBorder="1"/>
    <xf numFmtId="4" fontId="7" fillId="0" borderId="31" xfId="0" applyNumberFormat="1" applyFont="1" applyBorder="1"/>
    <xf numFmtId="4" fontId="7" fillId="0" borderId="11" xfId="0" applyNumberFormat="1" applyFont="1" applyBorder="1"/>
    <xf numFmtId="0" fontId="7" fillId="0" borderId="11" xfId="0" applyFont="1" applyBorder="1"/>
    <xf numFmtId="0" fontId="7" fillId="0" borderId="12" xfId="0" applyFont="1" applyBorder="1"/>
    <xf numFmtId="0" fontId="7" fillId="0" borderId="4" xfId="0" applyFont="1" applyBorder="1"/>
    <xf numFmtId="0" fontId="7" fillId="0" borderId="5" xfId="0" applyFont="1" applyBorder="1" applyAlignment="1">
      <alignment horizontal="center"/>
    </xf>
    <xf numFmtId="0" fontId="7" fillId="0" borderId="5" xfId="0" applyFont="1" applyFill="1" applyBorder="1" applyAlignment="1">
      <alignment horizontal="right"/>
    </xf>
    <xf numFmtId="4" fontId="7" fillId="0" borderId="5" xfId="0" applyNumberFormat="1" applyFont="1" applyBorder="1" applyAlignment="1">
      <alignment horizontal="right"/>
    </xf>
    <xf numFmtId="0" fontId="7" fillId="0" borderId="13" xfId="0" applyFont="1" applyBorder="1"/>
    <xf numFmtId="0" fontId="7" fillId="0" borderId="5" xfId="0" applyFont="1" applyFill="1" applyBorder="1" applyAlignment="1">
      <alignment horizontal="center"/>
    </xf>
    <xf numFmtId="0" fontId="7" fillId="0" borderId="21" xfId="0" applyFont="1" applyBorder="1"/>
    <xf numFmtId="0" fontId="7" fillId="0" borderId="22" xfId="0" applyFont="1" applyBorder="1"/>
    <xf numFmtId="0" fontId="7" fillId="0" borderId="5" xfId="0" applyFont="1" applyFill="1" applyBorder="1"/>
    <xf numFmtId="0" fontId="7" fillId="0" borderId="26" xfId="0" applyFont="1" applyBorder="1"/>
    <xf numFmtId="0" fontId="7" fillId="0" borderId="21" xfId="0" applyFont="1" applyBorder="1" applyAlignment="1">
      <alignment horizontal="center"/>
    </xf>
    <xf numFmtId="0" fontId="7" fillId="0" borderId="21" xfId="0" applyFont="1" applyFill="1" applyBorder="1" applyAlignment="1">
      <alignment horizontal="right"/>
    </xf>
    <xf numFmtId="4" fontId="7" fillId="0" borderId="21" xfId="0" applyNumberFormat="1" applyFont="1" applyBorder="1" applyAlignment="1">
      <alignment horizontal="right"/>
    </xf>
    <xf numFmtId="0" fontId="7" fillId="0" borderId="15" xfId="0" applyFont="1" applyBorder="1"/>
    <xf numFmtId="0" fontId="7" fillId="0" borderId="0" xfId="0" applyFont="1" applyBorder="1" applyAlignment="1">
      <alignment horizontal="center"/>
    </xf>
    <xf numFmtId="0" fontId="7" fillId="0" borderId="1" xfId="0" applyFont="1" applyFill="1" applyBorder="1"/>
    <xf numFmtId="4" fontId="7" fillId="0" borderId="1" xfId="0" applyNumberFormat="1" applyFont="1" applyBorder="1"/>
    <xf numFmtId="0" fontId="7" fillId="0" borderId="1" xfId="0" applyFont="1" applyBorder="1"/>
    <xf numFmtId="0" fontId="7" fillId="0" borderId="2" xfId="0" applyFont="1" applyBorder="1"/>
    <xf numFmtId="0" fontId="5" fillId="0" borderId="1" xfId="0" applyFont="1" applyBorder="1" applyAlignment="1">
      <alignment horizontal="right"/>
    </xf>
    <xf numFmtId="0" fontId="7" fillId="0" borderId="29" xfId="0" applyFont="1" applyBorder="1"/>
    <xf numFmtId="0" fontId="7" fillId="0" borderId="18" xfId="0" applyFont="1" applyBorder="1"/>
    <xf numFmtId="0" fontId="7" fillId="0" borderId="0" xfId="0" applyFont="1" applyFill="1" applyBorder="1"/>
    <xf numFmtId="4" fontId="7" fillId="0" borderId="0" xfId="0" applyNumberFormat="1" applyFont="1" applyBorder="1"/>
    <xf numFmtId="0" fontId="7" fillId="0" borderId="6" xfId="0" applyFont="1" applyBorder="1"/>
    <xf numFmtId="0" fontId="7" fillId="0" borderId="21" xfId="0" applyFont="1" applyFill="1" applyBorder="1"/>
    <xf numFmtId="4" fontId="7" fillId="0" borderId="20" xfId="0" applyNumberFormat="1" applyFont="1" applyBorder="1"/>
    <xf numFmtId="0" fontId="7" fillId="0" borderId="24" xfId="0" applyFont="1" applyBorder="1"/>
    <xf numFmtId="0" fontId="7" fillId="0" borderId="31" xfId="0" applyFont="1" applyBorder="1"/>
    <xf numFmtId="0" fontId="7" fillId="0" borderId="33" xfId="0" applyFont="1" applyBorder="1"/>
    <xf numFmtId="0" fontId="7" fillId="0" borderId="6" xfId="0" applyFont="1" applyFill="1" applyBorder="1"/>
    <xf numFmtId="0" fontId="5" fillId="0" borderId="0" xfId="0" applyFont="1" applyBorder="1" applyAlignment="1">
      <alignment horizontal="center"/>
    </xf>
    <xf numFmtId="0" fontId="7" fillId="0" borderId="4" xfId="0" applyFont="1" applyBorder="1" applyAlignment="1">
      <alignment horizontal="right"/>
    </xf>
    <xf numFmtId="4" fontId="7" fillId="0" borderId="23" xfId="0" applyNumberFormat="1" applyFont="1" applyBorder="1"/>
    <xf numFmtId="4" fontId="7" fillId="2" borderId="5" xfId="0" applyNumberFormat="1" applyFont="1" applyFill="1" applyBorder="1"/>
    <xf numFmtId="0" fontId="7" fillId="0" borderId="17" xfId="0" applyFont="1" applyFill="1" applyBorder="1"/>
    <xf numFmtId="4" fontId="7" fillId="2" borderId="31" xfId="0" applyNumberFormat="1" applyFont="1" applyFill="1" applyBorder="1"/>
    <xf numFmtId="0" fontId="4" fillId="0" borderId="5" xfId="0" applyFont="1" applyBorder="1" applyAlignment="1">
      <alignment horizontal="center"/>
    </xf>
    <xf numFmtId="0" fontId="4" fillId="0" borderId="29" xfId="0" applyFont="1" applyBorder="1"/>
    <xf numFmtId="0" fontId="4" fillId="0" borderId="17" xfId="0" applyFont="1" applyBorder="1" applyAlignment="1">
      <alignment horizontal="center"/>
    </xf>
    <xf numFmtId="4" fontId="4" fillId="0" borderId="5" xfId="1" applyNumberFormat="1" applyFont="1" applyBorder="1"/>
    <xf numFmtId="0" fontId="4" fillId="0" borderId="5" xfId="0" applyFont="1" applyFill="1" applyBorder="1"/>
    <xf numFmtId="0" fontId="7" fillId="0" borderId="0" xfId="0" applyFont="1" applyFill="1" applyBorder="1" applyAlignment="1">
      <alignment horizontal="right"/>
    </xf>
    <xf numFmtId="4" fontId="7" fillId="0" borderId="0" xfId="0" applyNumberFormat="1" applyFont="1" applyBorder="1" applyAlignment="1">
      <alignment horizontal="right"/>
    </xf>
    <xf numFmtId="0" fontId="7" fillId="0" borderId="31" xfId="0" applyFont="1" applyFill="1" applyBorder="1" applyAlignment="1">
      <alignment horizontal="right"/>
    </xf>
    <xf numFmtId="0" fontId="0" fillId="0" borderId="0" xfId="0" applyFill="1" applyBorder="1"/>
    <xf numFmtId="4" fontId="6" fillId="0" borderId="0" xfId="0" applyNumberFormat="1" applyFont="1" applyBorder="1"/>
    <xf numFmtId="4" fontId="2" fillId="0" borderId="0" xfId="0" applyNumberFormat="1" applyFont="1" applyBorder="1"/>
    <xf numFmtId="0" fontId="6" fillId="0" borderId="0" xfId="0" applyFont="1" applyFill="1" applyBorder="1"/>
    <xf numFmtId="0" fontId="6" fillId="0" borderId="0" xfId="0" applyFont="1" applyBorder="1"/>
    <xf numFmtId="0" fontId="7" fillId="0" borderId="0" xfId="0" applyFont="1" applyFill="1" applyBorder="1" applyAlignment="1">
      <alignment horizontal="center"/>
    </xf>
    <xf numFmtId="0" fontId="7" fillId="0" borderId="16" xfId="0" applyFont="1" applyFill="1" applyBorder="1"/>
    <xf numFmtId="0" fontId="7" fillId="0" borderId="6" xfId="0" applyFont="1" applyFill="1" applyBorder="1" applyAlignment="1">
      <alignment horizontal="center"/>
    </xf>
    <xf numFmtId="0" fontId="5" fillId="0" borderId="0" xfId="0" applyFont="1" applyFill="1" applyBorder="1" applyAlignment="1">
      <alignment horizontal="right"/>
    </xf>
    <xf numFmtId="4" fontId="7" fillId="0" borderId="0" xfId="0" applyNumberFormat="1" applyFont="1" applyFill="1" applyBorder="1" applyAlignment="1">
      <alignment horizontal="right"/>
    </xf>
    <xf numFmtId="4" fontId="7" fillId="3" borderId="11" xfId="0" applyNumberFormat="1" applyFont="1" applyFill="1" applyBorder="1"/>
    <xf numFmtId="1" fontId="7" fillId="3" borderId="5" xfId="0" applyNumberFormat="1" applyFont="1" applyFill="1" applyBorder="1" applyAlignment="1">
      <alignment horizontal="right"/>
    </xf>
    <xf numFmtId="4" fontId="7" fillId="3" borderId="5" xfId="0" applyNumberFormat="1" applyFont="1" applyFill="1" applyBorder="1"/>
    <xf numFmtId="0" fontId="7" fillId="3" borderId="11" xfId="0" applyFont="1" applyFill="1" applyBorder="1"/>
    <xf numFmtId="0" fontId="7" fillId="3" borderId="5" xfId="0" applyFont="1" applyFill="1" applyBorder="1" applyAlignment="1">
      <alignment horizontal="center"/>
    </xf>
    <xf numFmtId="0" fontId="7" fillId="3" borderId="5" xfId="0" applyFont="1" applyFill="1" applyBorder="1"/>
    <xf numFmtId="4" fontId="0" fillId="0" borderId="0" xfId="0" applyNumberFormat="1" applyBorder="1"/>
    <xf numFmtId="0" fontId="7" fillId="3" borderId="31" xfId="0" applyFont="1" applyFill="1" applyBorder="1" applyAlignment="1">
      <alignment horizontal="center"/>
    </xf>
    <xf numFmtId="0" fontId="7" fillId="3" borderId="31" xfId="0" applyFont="1" applyFill="1" applyBorder="1"/>
    <xf numFmtId="4" fontId="7" fillId="3" borderId="31" xfId="0" applyNumberFormat="1" applyFont="1" applyFill="1" applyBorder="1"/>
    <xf numFmtId="0" fontId="7" fillId="3" borderId="21" xfId="0" applyFont="1" applyFill="1" applyBorder="1" applyAlignment="1">
      <alignment horizontal="center"/>
    </xf>
    <xf numFmtId="0" fontId="7" fillId="3" borderId="21" xfId="0" applyFont="1" applyFill="1" applyBorder="1"/>
    <xf numFmtId="4" fontId="7" fillId="3" borderId="21" xfId="0" applyNumberFormat="1" applyFont="1" applyFill="1" applyBorder="1"/>
    <xf numFmtId="0" fontId="7" fillId="3" borderId="17" xfId="0" applyFont="1" applyFill="1" applyBorder="1"/>
    <xf numFmtId="4" fontId="7" fillId="3" borderId="17" xfId="0" applyNumberFormat="1" applyFont="1" applyFill="1" applyBorder="1"/>
    <xf numFmtId="0" fontId="7" fillId="0" borderId="40" xfId="0" applyFont="1" applyBorder="1"/>
    <xf numFmtId="0" fontId="7" fillId="0" borderId="41" xfId="0" applyFont="1" applyBorder="1"/>
    <xf numFmtId="0" fontId="7" fillId="0" borderId="20" xfId="0" applyFont="1" applyBorder="1" applyAlignment="1">
      <alignment horizontal="center"/>
    </xf>
    <xf numFmtId="0" fontId="7" fillId="0" borderId="20" xfId="0" applyFont="1" applyFill="1" applyBorder="1" applyAlignment="1">
      <alignment horizontal="right"/>
    </xf>
    <xf numFmtId="4" fontId="7" fillId="0" borderId="20" xfId="0" applyNumberFormat="1" applyFont="1" applyBorder="1" applyAlignment="1">
      <alignment horizontal="right"/>
    </xf>
    <xf numFmtId="0" fontId="7" fillId="0" borderId="21" xfId="0" applyFont="1" applyBorder="1" applyAlignment="1">
      <alignment horizontal="right"/>
    </xf>
    <xf numFmtId="4" fontId="7" fillId="0" borderId="11" xfId="0" applyNumberFormat="1" applyFont="1" applyBorder="1" applyAlignment="1">
      <alignment horizontal="right"/>
    </xf>
    <xf numFmtId="4" fontId="7" fillId="3" borderId="23" xfId="0" applyNumberFormat="1" applyFont="1" applyFill="1" applyBorder="1"/>
    <xf numFmtId="4" fontId="4" fillId="0" borderId="21" xfId="0" applyNumberFormat="1" applyFont="1" applyBorder="1"/>
    <xf numFmtId="0" fontId="4" fillId="0" borderId="26" xfId="0" applyFont="1" applyBorder="1"/>
    <xf numFmtId="0" fontId="4" fillId="0" borderId="21" xfId="0" applyFont="1" applyBorder="1" applyAlignment="1">
      <alignment horizontal="center"/>
    </xf>
    <xf numFmtId="0" fontId="4" fillId="0" borderId="21" xfId="0" applyFont="1" applyBorder="1"/>
    <xf numFmtId="4" fontId="5" fillId="0" borderId="0" xfId="0" applyNumberFormat="1" applyFont="1" applyBorder="1" applyAlignment="1">
      <alignment horizontal="right"/>
    </xf>
    <xf numFmtId="0" fontId="7" fillId="0" borderId="15" xfId="0" applyFont="1" applyFill="1" applyBorder="1"/>
    <xf numFmtId="0" fontId="7" fillId="0" borderId="6" xfId="0" applyFont="1" applyFill="1" applyBorder="1" applyAlignment="1">
      <alignment horizontal="right"/>
    </xf>
    <xf numFmtId="4" fontId="7" fillId="0" borderId="6" xfId="0" applyNumberFormat="1" applyFont="1" applyBorder="1" applyAlignment="1">
      <alignment horizontal="right"/>
    </xf>
    <xf numFmtId="0" fontId="2" fillId="0" borderId="6" xfId="0" applyFont="1" applyBorder="1" applyAlignment="1">
      <alignment horizontal="right"/>
    </xf>
    <xf numFmtId="0" fontId="0" fillId="0" borderId="6" xfId="0" applyBorder="1"/>
    <xf numFmtId="0" fontId="7" fillId="0" borderId="43" xfId="0" applyFont="1" applyBorder="1"/>
    <xf numFmtId="4" fontId="7" fillId="0" borderId="6" xfId="0" applyNumberFormat="1" applyFont="1" applyFill="1" applyBorder="1" applyAlignment="1">
      <alignment horizontal="right"/>
    </xf>
    <xf numFmtId="0" fontId="7" fillId="0" borderId="27" xfId="0" applyFont="1" applyFill="1" applyBorder="1"/>
    <xf numFmtId="0" fontId="7" fillId="0" borderId="1" xfId="0" applyFont="1" applyFill="1" applyBorder="1" applyAlignment="1">
      <alignment horizontal="center"/>
    </xf>
    <xf numFmtId="0" fontId="5" fillId="0" borderId="1" xfId="0" applyFont="1" applyFill="1" applyBorder="1" applyAlignment="1">
      <alignment horizontal="right"/>
    </xf>
    <xf numFmtId="0" fontId="7" fillId="3" borderId="48" xfId="0" applyFont="1" applyFill="1" applyBorder="1"/>
    <xf numFmtId="0" fontId="7" fillId="0" borderId="48" xfId="0" applyFont="1" applyBorder="1"/>
    <xf numFmtId="0" fontId="7" fillId="0" borderId="48" xfId="0" applyFont="1" applyBorder="1" applyAlignment="1">
      <alignment horizontal="right"/>
    </xf>
    <xf numFmtId="0" fontId="7" fillId="4" borderId="5" xfId="0" applyFont="1" applyFill="1" applyBorder="1" applyAlignment="1">
      <alignment wrapText="1"/>
    </xf>
    <xf numFmtId="0" fontId="4" fillId="4" borderId="5" xfId="0" applyFont="1" applyFill="1" applyBorder="1" applyAlignment="1">
      <alignment wrapText="1"/>
    </xf>
    <xf numFmtId="0" fontId="7" fillId="4" borderId="37" xfId="0" applyFont="1" applyFill="1" applyBorder="1" applyAlignment="1">
      <alignment wrapText="1"/>
    </xf>
    <xf numFmtId="0" fontId="7" fillId="4" borderId="45" xfId="0" applyFont="1" applyFill="1" applyBorder="1" applyAlignment="1">
      <alignment horizontal="left" wrapText="1"/>
    </xf>
    <xf numFmtId="0" fontId="7" fillId="4" borderId="37" xfId="0" applyFont="1" applyFill="1" applyBorder="1" applyAlignment="1">
      <alignment horizontal="left" wrapText="1"/>
    </xf>
    <xf numFmtId="0" fontId="4" fillId="4" borderId="21" xfId="0" applyFont="1" applyFill="1" applyBorder="1" applyAlignment="1">
      <alignment wrapText="1"/>
    </xf>
    <xf numFmtId="0" fontId="4" fillId="4" borderId="5" xfId="1" applyFont="1" applyFill="1" applyBorder="1" applyAlignment="1">
      <alignment wrapText="1"/>
    </xf>
    <xf numFmtId="0" fontId="4" fillId="0" borderId="24" xfId="1" applyFont="1" applyBorder="1"/>
    <xf numFmtId="0" fontId="2" fillId="0" borderId="0" xfId="0" applyFont="1" applyBorder="1" applyAlignment="1">
      <alignment horizontal="right"/>
    </xf>
    <xf numFmtId="0" fontId="4" fillId="0" borderId="21" xfId="1" applyFont="1" applyBorder="1"/>
    <xf numFmtId="0" fontId="0" fillId="0" borderId="5" xfId="0" applyBorder="1"/>
    <xf numFmtId="0" fontId="5" fillId="0" borderId="5" xfId="0" applyFont="1" applyBorder="1"/>
    <xf numFmtId="4" fontId="7" fillId="0" borderId="21" xfId="0" applyNumberFormat="1" applyFont="1" applyBorder="1"/>
    <xf numFmtId="0" fontId="4" fillId="4" borderId="21" xfId="1" applyFont="1" applyFill="1" applyBorder="1" applyAlignment="1">
      <alignment wrapText="1"/>
    </xf>
    <xf numFmtId="0" fontId="4" fillId="0" borderId="21" xfId="1" applyFont="1" applyBorder="1" applyAlignment="1">
      <alignment horizontal="right"/>
    </xf>
    <xf numFmtId="4" fontId="4" fillId="0" borderId="21" xfId="1" applyNumberFormat="1" applyFont="1" applyBorder="1"/>
    <xf numFmtId="0" fontId="7" fillId="3" borderId="51" xfId="0" applyFont="1" applyFill="1" applyBorder="1"/>
    <xf numFmtId="0" fontId="7" fillId="4" borderId="35" xfId="0" applyFont="1" applyFill="1" applyBorder="1" applyAlignment="1">
      <alignment horizontal="left" wrapText="1"/>
    </xf>
    <xf numFmtId="0" fontId="7" fillId="0" borderId="0" xfId="0" applyFont="1"/>
    <xf numFmtId="0" fontId="7" fillId="0" borderId="0" xfId="0" applyFont="1" applyFill="1"/>
    <xf numFmtId="4" fontId="7" fillId="0" borderId="0" xfId="0" applyNumberFormat="1" applyFont="1"/>
    <xf numFmtId="0" fontId="0" fillId="0" borderId="21" xfId="0" applyBorder="1"/>
    <xf numFmtId="0" fontId="0" fillId="0" borderId="21" xfId="0" applyFill="1" applyBorder="1"/>
    <xf numFmtId="0" fontId="4" fillId="0" borderId="0" xfId="0" applyFont="1"/>
    <xf numFmtId="0" fontId="4" fillId="0" borderId="5" xfId="0" applyFont="1" applyBorder="1" applyAlignment="1">
      <alignment horizontal="right"/>
    </xf>
    <xf numFmtId="0" fontId="4" fillId="0" borderId="6" xfId="1" applyFont="1" applyBorder="1"/>
    <xf numFmtId="0" fontId="4" fillId="0" borderId="22" xfId="0" applyFont="1" applyBorder="1"/>
    <xf numFmtId="0" fontId="4" fillId="0" borderId="0" xfId="0" applyFont="1" applyFill="1"/>
    <xf numFmtId="0" fontId="4" fillId="0" borderId="15" xfId="0" applyFont="1" applyFill="1" applyBorder="1"/>
    <xf numFmtId="0" fontId="4" fillId="0" borderId="0" xfId="0" applyFont="1" applyFill="1" applyBorder="1"/>
    <xf numFmtId="0" fontId="4" fillId="0" borderId="0" xfId="0" applyFont="1" applyFill="1" applyBorder="1" applyAlignment="1">
      <alignment horizontal="center"/>
    </xf>
    <xf numFmtId="0" fontId="4" fillId="0" borderId="0" xfId="0" applyFont="1" applyFill="1" applyBorder="1" applyAlignment="1">
      <alignment horizontal="right"/>
    </xf>
    <xf numFmtId="4" fontId="4" fillId="0" borderId="0" xfId="0" applyNumberFormat="1" applyFont="1" applyFill="1" applyBorder="1" applyAlignment="1">
      <alignment horizontal="right"/>
    </xf>
    <xf numFmtId="0" fontId="4" fillId="0" borderId="6" xfId="0" applyFont="1" applyBorder="1"/>
    <xf numFmtId="0" fontId="4" fillId="0" borderId="27" xfId="0" applyFont="1" applyFill="1" applyBorder="1"/>
    <xf numFmtId="0" fontId="4" fillId="0" borderId="1" xfId="0" applyFont="1" applyFill="1" applyBorder="1"/>
    <xf numFmtId="0" fontId="4" fillId="0" borderId="1" xfId="0" applyFont="1" applyFill="1" applyBorder="1" applyAlignment="1">
      <alignment horizontal="center"/>
    </xf>
    <xf numFmtId="0" fontId="2" fillId="0" borderId="1" xfId="0" applyFont="1" applyFill="1" applyBorder="1" applyAlignment="1">
      <alignment horizontal="right"/>
    </xf>
    <xf numFmtId="4" fontId="4" fillId="0" borderId="1" xfId="0" applyNumberFormat="1" applyFont="1" applyBorder="1"/>
    <xf numFmtId="0" fontId="4" fillId="0" borderId="1" xfId="0" applyFont="1" applyBorder="1"/>
    <xf numFmtId="0" fontId="4" fillId="0" borderId="10" xfId="0" applyFont="1" applyBorder="1" applyAlignment="1">
      <alignment horizontal="center" vertical="center" wrapText="1"/>
    </xf>
    <xf numFmtId="0" fontId="4" fillId="0" borderId="5" xfId="0" applyFont="1" applyFill="1" applyBorder="1" applyAlignment="1">
      <alignment horizontal="right"/>
    </xf>
    <xf numFmtId="4" fontId="4" fillId="0" borderId="5" xfId="0" applyNumberFormat="1" applyFont="1" applyBorder="1" applyAlignment="1">
      <alignment horizontal="right"/>
    </xf>
    <xf numFmtId="4" fontId="4" fillId="0" borderId="31" xfId="0" applyNumberFormat="1" applyFont="1" applyBorder="1"/>
    <xf numFmtId="4" fontId="4" fillId="0" borderId="0" xfId="0" applyNumberFormat="1" applyFont="1"/>
    <xf numFmtId="0" fontId="4" fillId="0" borderId="6" xfId="0" applyFont="1" applyFill="1" applyBorder="1" applyAlignment="1">
      <alignment horizontal="center"/>
    </xf>
    <xf numFmtId="0" fontId="4" fillId="0" borderId="6" xfId="0" applyFont="1" applyFill="1" applyBorder="1" applyAlignment="1">
      <alignment horizontal="right"/>
    </xf>
    <xf numFmtId="4" fontId="4" fillId="0" borderId="6" xfId="0" applyNumberFormat="1" applyFont="1" applyFill="1" applyBorder="1" applyAlignment="1">
      <alignment horizontal="right"/>
    </xf>
    <xf numFmtId="4" fontId="4" fillId="0" borderId="6" xfId="0" applyNumberFormat="1" applyFont="1" applyBorder="1" applyAlignment="1">
      <alignment horizontal="right"/>
    </xf>
    <xf numFmtId="0" fontId="4" fillId="0" borderId="16" xfId="0" applyFont="1" applyFill="1" applyBorder="1"/>
    <xf numFmtId="0" fontId="4" fillId="0" borderId="0" xfId="0" applyFont="1" applyBorder="1"/>
    <xf numFmtId="0" fontId="2" fillId="0" borderId="0" xfId="0" applyFont="1" applyFill="1" applyBorder="1" applyAlignment="1">
      <alignment horizontal="right"/>
    </xf>
    <xf numFmtId="4" fontId="4" fillId="0" borderId="0" xfId="0" applyNumberFormat="1" applyFont="1" applyBorder="1"/>
    <xf numFmtId="0" fontId="2" fillId="0" borderId="5" xfId="0" applyFont="1" applyBorder="1"/>
    <xf numFmtId="0" fontId="4" fillId="0" borderId="21" xfId="0" applyFont="1" applyFill="1" applyBorder="1"/>
    <xf numFmtId="0" fontId="7" fillId="0" borderId="23" xfId="0" applyFont="1" applyBorder="1"/>
    <xf numFmtId="0" fontId="7" fillId="0" borderId="52" xfId="0" applyFont="1" applyBorder="1"/>
    <xf numFmtId="4" fontId="4" fillId="2" borderId="21" xfId="0" applyNumberFormat="1" applyFont="1" applyFill="1" applyBorder="1"/>
    <xf numFmtId="0" fontId="7" fillId="0" borderId="4" xfId="0" applyFont="1" applyFill="1" applyBorder="1"/>
    <xf numFmtId="4" fontId="4" fillId="0" borderId="23" xfId="0" applyNumberFormat="1" applyFont="1" applyBorder="1"/>
    <xf numFmtId="0" fontId="7" fillId="0" borderId="19" xfId="0" applyFont="1" applyBorder="1"/>
    <xf numFmtId="0" fontId="4" fillId="0" borderId="38" xfId="0" applyFont="1" applyBorder="1"/>
    <xf numFmtId="0" fontId="4" fillId="0" borderId="38" xfId="0" applyFont="1" applyFill="1" applyBorder="1"/>
    <xf numFmtId="4" fontId="7" fillId="0" borderId="38" xfId="0" applyNumberFormat="1" applyFont="1" applyBorder="1"/>
    <xf numFmtId="0" fontId="7" fillId="0" borderId="38" xfId="0" applyFont="1" applyBorder="1"/>
    <xf numFmtId="0" fontId="7" fillId="0" borderId="39" xfId="0" applyFont="1" applyBorder="1"/>
    <xf numFmtId="4" fontId="2" fillId="0" borderId="6" xfId="0" applyNumberFormat="1" applyFont="1" applyBorder="1" applyAlignment="1">
      <alignment horizontal="right"/>
    </xf>
    <xf numFmtId="4" fontId="2" fillId="0" borderId="5" xfId="0" applyNumberFormat="1" applyFont="1" applyBorder="1"/>
    <xf numFmtId="4" fontId="2" fillId="0" borderId="0" xfId="0" applyNumberFormat="1" applyFont="1" applyBorder="1" applyAlignment="1">
      <alignment horizontal="right"/>
    </xf>
    <xf numFmtId="4" fontId="2" fillId="0" borderId="1" xfId="0" applyNumberFormat="1" applyFont="1" applyBorder="1"/>
    <xf numFmtId="4" fontId="2" fillId="0" borderId="31" xfId="0" applyNumberFormat="1" applyFont="1" applyBorder="1"/>
    <xf numFmtId="0" fontId="7" fillId="0" borderId="50" xfId="0" applyFont="1" applyBorder="1"/>
    <xf numFmtId="0" fontId="10" fillId="0" borderId="31" xfId="0" applyFont="1" applyBorder="1"/>
    <xf numFmtId="9" fontId="6" fillId="0" borderId="0" xfId="2" applyFont="1"/>
    <xf numFmtId="1" fontId="7" fillId="3" borderId="23" xfId="0" applyNumberFormat="1" applyFont="1" applyFill="1" applyBorder="1" applyAlignment="1">
      <alignment horizontal="right"/>
    </xf>
    <xf numFmtId="4" fontId="7" fillId="0" borderId="23" xfId="0" applyNumberFormat="1" applyFont="1" applyFill="1" applyBorder="1"/>
    <xf numFmtId="0" fontId="4" fillId="0" borderId="8" xfId="0" applyFont="1" applyBorder="1"/>
    <xf numFmtId="4" fontId="4" fillId="0" borderId="6" xfId="0" applyNumberFormat="1" applyFont="1" applyBorder="1"/>
    <xf numFmtId="4" fontId="7" fillId="0" borderId="6" xfId="0" applyNumberFormat="1" applyFont="1" applyBorder="1"/>
    <xf numFmtId="4" fontId="0" fillId="0" borderId="0" xfId="0" applyNumberFormat="1"/>
    <xf numFmtId="4" fontId="7" fillId="0" borderId="5" xfId="0" applyNumberFormat="1" applyFont="1" applyFill="1" applyBorder="1" applyAlignment="1">
      <alignment horizontal="right"/>
    </xf>
    <xf numFmtId="0" fontId="4" fillId="0" borderId="21" xfId="0" applyFont="1" applyBorder="1" applyAlignment="1">
      <alignment vertical="center"/>
    </xf>
    <xf numFmtId="4" fontId="7" fillId="0" borderId="5" xfId="0" applyNumberFormat="1" applyFont="1" applyFill="1" applyBorder="1"/>
    <xf numFmtId="0" fontId="7" fillId="0" borderId="37" xfId="0" applyFont="1" applyFill="1" applyBorder="1" applyAlignment="1">
      <alignment horizontal="right"/>
    </xf>
    <xf numFmtId="0" fontId="7" fillId="0" borderId="23" xfId="0" applyFont="1" applyFill="1" applyBorder="1" applyAlignment="1">
      <alignment horizontal="right"/>
    </xf>
    <xf numFmtId="4" fontId="7" fillId="2" borderId="23" xfId="0" applyNumberFormat="1" applyFont="1" applyFill="1" applyBorder="1"/>
    <xf numFmtId="4" fontId="4" fillId="0" borderId="0" xfId="0" applyNumberFormat="1" applyFont="1" applyBorder="1" applyAlignment="1">
      <alignment horizontal="right"/>
    </xf>
    <xf numFmtId="0" fontId="0" fillId="0" borderId="17" xfId="0" applyBorder="1"/>
    <xf numFmtId="0" fontId="7" fillId="0" borderId="17" xfId="0" applyFont="1" applyFill="1" applyBorder="1" applyAlignment="1">
      <alignment horizontal="center"/>
    </xf>
    <xf numFmtId="0" fontId="5" fillId="0" borderId="17" xfId="0" applyFont="1" applyFill="1" applyBorder="1" applyAlignment="1">
      <alignment horizontal="right"/>
    </xf>
    <xf numFmtId="0" fontId="5" fillId="0" borderId="42" xfId="0" applyFont="1" applyBorder="1" applyAlignment="1">
      <alignment horizontal="center" vertical="center" wrapText="1"/>
    </xf>
    <xf numFmtId="0" fontId="7" fillId="0" borderId="25" xfId="0" applyFont="1" applyFill="1" applyBorder="1" applyAlignment="1">
      <alignment horizontal="center"/>
    </xf>
    <xf numFmtId="0" fontId="7" fillId="0" borderId="25" xfId="0" applyFont="1" applyFill="1" applyBorder="1"/>
    <xf numFmtId="0" fontId="7" fillId="0" borderId="25" xfId="0" applyFont="1" applyBorder="1"/>
    <xf numFmtId="0" fontId="7" fillId="0" borderId="37" xfId="0" applyFont="1" applyBorder="1" applyAlignment="1">
      <alignment horizontal="center"/>
    </xf>
    <xf numFmtId="0" fontId="7" fillId="0" borderId="35" xfId="0" applyFont="1" applyBorder="1" applyAlignment="1">
      <alignment horizontal="center"/>
    </xf>
    <xf numFmtId="0" fontId="7" fillId="0" borderId="57" xfId="0" applyFont="1" applyBorder="1"/>
    <xf numFmtId="0" fontId="7" fillId="0" borderId="55" xfId="0" applyFont="1" applyBorder="1"/>
    <xf numFmtId="0" fontId="7" fillId="3" borderId="56" xfId="0" applyFont="1" applyFill="1" applyBorder="1"/>
    <xf numFmtId="0" fontId="7" fillId="3" borderId="55" xfId="0" applyFont="1" applyFill="1" applyBorder="1"/>
    <xf numFmtId="0" fontId="7" fillId="3" borderId="37" xfId="0" applyFont="1" applyFill="1" applyBorder="1" applyAlignment="1">
      <alignment horizontal="center"/>
    </xf>
    <xf numFmtId="0" fontId="7" fillId="3" borderId="35" xfId="0" applyFont="1" applyFill="1" applyBorder="1" applyAlignment="1">
      <alignment horizontal="center"/>
    </xf>
    <xf numFmtId="0" fontId="7" fillId="0" borderId="37" xfId="0" applyFont="1" applyBorder="1" applyAlignment="1">
      <alignment horizontal="center" vertical="center"/>
    </xf>
    <xf numFmtId="0" fontId="7" fillId="0" borderId="51" xfId="0" applyFont="1" applyBorder="1"/>
    <xf numFmtId="0" fontId="7" fillId="0" borderId="56" xfId="0" applyFont="1" applyBorder="1"/>
    <xf numFmtId="0" fontId="7" fillId="3" borderId="45" xfId="0" applyFont="1" applyFill="1" applyBorder="1" applyAlignment="1">
      <alignment horizontal="center"/>
    </xf>
    <xf numFmtId="0" fontId="7" fillId="0" borderId="27" xfId="0" applyFont="1" applyBorder="1"/>
    <xf numFmtId="0" fontId="7" fillId="3" borderId="30" xfId="0" applyFont="1" applyFill="1" applyBorder="1" applyAlignment="1">
      <alignment horizontal="center"/>
    </xf>
    <xf numFmtId="0" fontId="7" fillId="3" borderId="46" xfId="0" applyFont="1" applyFill="1" applyBorder="1" applyAlignment="1">
      <alignment horizontal="center"/>
    </xf>
    <xf numFmtId="0" fontId="4" fillId="4" borderId="38" xfId="0" applyFont="1" applyFill="1" applyBorder="1" applyAlignment="1">
      <alignment wrapText="1"/>
    </xf>
    <xf numFmtId="0" fontId="4" fillId="4" borderId="34" xfId="0" applyFont="1" applyFill="1" applyBorder="1" applyAlignment="1">
      <alignment wrapText="1"/>
    </xf>
    <xf numFmtId="0" fontId="7" fillId="0" borderId="7" xfId="0" applyFont="1" applyBorder="1"/>
    <xf numFmtId="0" fontId="4" fillId="0" borderId="11" xfId="0" applyFont="1" applyBorder="1"/>
    <xf numFmtId="0" fontId="4" fillId="0" borderId="11" xfId="0" applyFont="1" applyFill="1" applyBorder="1"/>
    <xf numFmtId="0" fontId="4" fillId="0" borderId="15" xfId="0" applyFont="1" applyBorder="1"/>
    <xf numFmtId="0" fontId="4" fillId="0" borderId="13" xfId="0" applyFont="1" applyBorder="1"/>
    <xf numFmtId="0" fontId="4" fillId="4" borderId="6" xfId="0" applyFont="1" applyFill="1" applyBorder="1" applyAlignment="1">
      <alignment wrapText="1"/>
    </xf>
    <xf numFmtId="0" fontId="7" fillId="0" borderId="16"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41" xfId="0" applyFont="1" applyBorder="1" applyAlignment="1">
      <alignment horizontal="center" vertical="center" wrapText="1"/>
    </xf>
    <xf numFmtId="0" fontId="7" fillId="0" borderId="20" xfId="0" applyFont="1" applyBorder="1" applyAlignment="1">
      <alignment horizontal="center" vertical="center" wrapText="1"/>
    </xf>
    <xf numFmtId="0" fontId="5" fillId="0" borderId="13" xfId="0" applyFont="1" applyBorder="1"/>
    <xf numFmtId="0" fontId="4" fillId="0" borderId="56" xfId="0" applyFont="1" applyBorder="1"/>
    <xf numFmtId="0" fontId="7" fillId="0" borderId="26" xfId="0" applyFont="1" applyBorder="1" applyAlignment="1">
      <alignment horizontal="right"/>
    </xf>
    <xf numFmtId="0" fontId="4" fillId="3" borderId="21" xfId="0" applyFont="1" applyFill="1" applyBorder="1" applyAlignment="1">
      <alignment horizontal="center"/>
    </xf>
    <xf numFmtId="1" fontId="7" fillId="3" borderId="21" xfId="0" applyNumberFormat="1" applyFont="1" applyFill="1" applyBorder="1" applyAlignment="1">
      <alignment horizontal="right"/>
    </xf>
    <xf numFmtId="0" fontId="0" fillId="0" borderId="29" xfId="0" applyBorder="1"/>
    <xf numFmtId="0" fontId="0" fillId="0" borderId="17" xfId="0" applyFill="1" applyBorder="1"/>
    <xf numFmtId="0" fontId="7" fillId="0" borderId="24" xfId="0" applyFont="1" applyFill="1" applyBorder="1"/>
    <xf numFmtId="0" fontId="7" fillId="0" borderId="31" xfId="0" applyFont="1" applyFill="1" applyBorder="1" applyAlignment="1">
      <alignment horizontal="center"/>
    </xf>
    <xf numFmtId="4" fontId="2" fillId="0" borderId="31" xfId="0" applyNumberFormat="1" applyFont="1" applyBorder="1" applyAlignment="1">
      <alignment horizontal="right"/>
    </xf>
    <xf numFmtId="0" fontId="7" fillId="0" borderId="29" xfId="0" applyFont="1" applyFill="1" applyBorder="1"/>
    <xf numFmtId="0" fontId="0" fillId="0" borderId="18" xfId="0" applyBorder="1"/>
    <xf numFmtId="0" fontId="4" fillId="0" borderId="23" xfId="0" applyFont="1" applyBorder="1"/>
    <xf numFmtId="0" fontId="4" fillId="0" borderId="52" xfId="0" applyFont="1" applyBorder="1"/>
    <xf numFmtId="4" fontId="7" fillId="0" borderId="20" xfId="0" applyNumberFormat="1" applyFont="1" applyBorder="1" applyAlignment="1">
      <alignment horizontal="center" vertical="center" wrapText="1"/>
    </xf>
    <xf numFmtId="4" fontId="0" fillId="0" borderId="17" xfId="0" applyNumberFormat="1" applyBorder="1"/>
    <xf numFmtId="4" fontId="2" fillId="0" borderId="38" xfId="0" applyNumberFormat="1" applyFont="1" applyBorder="1"/>
    <xf numFmtId="0" fontId="7" fillId="4" borderId="39" xfId="0" applyFont="1" applyFill="1" applyBorder="1" applyAlignment="1">
      <alignment wrapText="1"/>
    </xf>
    <xf numFmtId="0" fontId="4" fillId="0" borderId="35" xfId="0" applyFont="1" applyBorder="1" applyAlignment="1">
      <alignment horizontal="right" vertical="center"/>
    </xf>
    <xf numFmtId="0" fontId="4" fillId="0" borderId="5" xfId="0" applyFont="1" applyBorder="1" applyAlignment="1"/>
    <xf numFmtId="0" fontId="5" fillId="0" borderId="5" xfId="0" applyFont="1" applyFill="1" applyBorder="1"/>
    <xf numFmtId="4" fontId="5" fillId="0" borderId="5" xfId="0" applyNumberFormat="1" applyFont="1" applyBorder="1"/>
    <xf numFmtId="0" fontId="4" fillId="0" borderId="5" xfId="0" applyFont="1" applyFill="1" applyBorder="1" applyAlignment="1"/>
    <xf numFmtId="4" fontId="7" fillId="0" borderId="31" xfId="0" applyNumberFormat="1" applyFont="1" applyFill="1" applyBorder="1" applyAlignment="1">
      <alignment horizontal="right"/>
    </xf>
    <xf numFmtId="0" fontId="4" fillId="0" borderId="0" xfId="0" applyFont="1" applyFill="1" applyBorder="1" applyAlignment="1">
      <alignment wrapText="1"/>
    </xf>
    <xf numFmtId="0" fontId="2" fillId="0" borderId="19" xfId="0" applyFont="1" applyBorder="1"/>
    <xf numFmtId="0" fontId="4" fillId="0" borderId="17" xfId="0" applyFont="1" applyFill="1" applyBorder="1"/>
    <xf numFmtId="0" fontId="3" fillId="0" borderId="4" xfId="0" applyFont="1" applyBorder="1"/>
    <xf numFmtId="164" fontId="3" fillId="0" borderId="4" xfId="0" applyNumberFormat="1" applyFont="1" applyBorder="1"/>
    <xf numFmtId="164" fontId="3" fillId="0" borderId="4" xfId="0" applyNumberFormat="1" applyFont="1" applyFill="1" applyBorder="1"/>
    <xf numFmtId="0" fontId="3" fillId="0" borderId="4" xfId="0" applyFont="1" applyFill="1" applyBorder="1"/>
    <xf numFmtId="164" fontId="3" fillId="0" borderId="29" xfId="0" applyNumberFormat="1" applyFont="1" applyBorder="1"/>
    <xf numFmtId="0" fontId="4" fillId="0" borderId="17" xfId="0" applyFont="1" applyBorder="1" applyAlignment="1"/>
    <xf numFmtId="0" fontId="4" fillId="0" borderId="17" xfId="0" applyFont="1" applyFill="1" applyBorder="1" applyAlignment="1">
      <alignment horizontal="right"/>
    </xf>
    <xf numFmtId="2" fontId="4" fillId="0" borderId="5" xfId="0" applyNumberFormat="1" applyFont="1" applyFill="1" applyBorder="1"/>
    <xf numFmtId="0" fontId="4" fillId="0" borderId="21" xfId="0" applyFont="1" applyBorder="1" applyAlignment="1">
      <alignment horizontal="right"/>
    </xf>
    <xf numFmtId="0" fontId="5" fillId="0" borderId="6" xfId="0" applyFont="1" applyFill="1" applyBorder="1" applyAlignment="1">
      <alignment horizontal="right"/>
    </xf>
    <xf numFmtId="0" fontId="7" fillId="0" borderId="45" xfId="0" applyFont="1" applyBorder="1"/>
    <xf numFmtId="0" fontId="7" fillId="0" borderId="37" xfId="0" applyFont="1" applyBorder="1"/>
    <xf numFmtId="0" fontId="7" fillId="0" borderId="5" xfId="0" applyNumberFormat="1" applyFont="1" applyFill="1" applyBorder="1" applyAlignment="1"/>
    <xf numFmtId="0" fontId="7" fillId="0" borderId="5" xfId="0" applyNumberFormat="1" applyFont="1" applyFill="1" applyBorder="1" applyAlignment="1">
      <alignment horizontal="center"/>
    </xf>
    <xf numFmtId="4" fontId="7" fillId="0" borderId="5" xfId="0" applyNumberFormat="1" applyFont="1" applyFill="1" applyBorder="1" applyAlignment="1"/>
    <xf numFmtId="0" fontId="7" fillId="0" borderId="21" xfId="0" applyNumberFormat="1" applyFont="1" applyFill="1" applyBorder="1" applyAlignment="1"/>
    <xf numFmtId="0" fontId="7" fillId="0" borderId="21" xfId="0" applyNumberFormat="1" applyFont="1" applyFill="1" applyBorder="1" applyAlignment="1">
      <alignment horizontal="center"/>
    </xf>
    <xf numFmtId="4" fontId="7" fillId="0" borderId="21" xfId="0" applyNumberFormat="1" applyFont="1" applyFill="1" applyBorder="1" applyAlignment="1"/>
    <xf numFmtId="0" fontId="7" fillId="0" borderId="0" xfId="0" applyNumberFormat="1" applyFont="1" applyFill="1" applyBorder="1" applyAlignment="1"/>
    <xf numFmtId="0" fontId="7" fillId="0" borderId="0" xfId="0" applyNumberFormat="1" applyFont="1" applyFill="1" applyBorder="1" applyAlignment="1">
      <alignment horizontal="center"/>
    </xf>
    <xf numFmtId="4" fontId="7" fillId="0" borderId="0" xfId="0" applyNumberFormat="1" applyFont="1" applyFill="1" applyBorder="1" applyAlignment="1"/>
    <xf numFmtId="0" fontId="13" fillId="0" borderId="0" xfId="0" applyNumberFormat="1" applyFont="1" applyFill="1" applyBorder="1" applyAlignment="1">
      <alignment horizontal="right"/>
    </xf>
    <xf numFmtId="0" fontId="7" fillId="0" borderId="16" xfId="0" applyNumberFormat="1" applyFont="1" applyFill="1" applyBorder="1" applyAlignment="1"/>
    <xf numFmtId="0" fontId="7" fillId="0" borderId="6" xfId="0" applyNumberFormat="1" applyFont="1" applyFill="1" applyBorder="1" applyAlignment="1">
      <alignment horizontal="center"/>
    </xf>
    <xf numFmtId="0" fontId="7" fillId="0" borderId="6" xfId="0" applyNumberFormat="1" applyFont="1" applyFill="1" applyBorder="1" applyAlignment="1">
      <alignment horizontal="right"/>
    </xf>
    <xf numFmtId="4" fontId="13" fillId="0" borderId="6" xfId="0" applyNumberFormat="1" applyFont="1" applyFill="1" applyBorder="1" applyAlignment="1">
      <alignment horizontal="right"/>
    </xf>
    <xf numFmtId="4" fontId="7" fillId="0" borderId="6" xfId="0" applyNumberFormat="1" applyFont="1" applyFill="1" applyBorder="1" applyAlignment="1"/>
    <xf numFmtId="0" fontId="7" fillId="0" borderId="27" xfId="0" applyNumberFormat="1" applyFont="1" applyFill="1" applyBorder="1" applyAlignment="1"/>
    <xf numFmtId="0" fontId="7" fillId="0" borderId="1" xfId="0" applyNumberFormat="1" applyFont="1" applyFill="1" applyBorder="1" applyAlignment="1">
      <alignment horizontal="center"/>
    </xf>
    <xf numFmtId="0" fontId="7" fillId="0" borderId="1" xfId="0" applyNumberFormat="1" applyFont="1" applyFill="1" applyBorder="1" applyAlignment="1"/>
    <xf numFmtId="0" fontId="13" fillId="0" borderId="1" xfId="0" applyNumberFormat="1" applyFont="1" applyFill="1" applyBorder="1" applyAlignment="1">
      <alignment horizontal="right"/>
    </xf>
    <xf numFmtId="4" fontId="7" fillId="0" borderId="1" xfId="0" applyNumberFormat="1" applyFont="1" applyFill="1" applyBorder="1" applyAlignment="1"/>
    <xf numFmtId="0" fontId="4" fillId="8" borderId="5" xfId="0" applyFont="1" applyFill="1" applyBorder="1" applyAlignment="1">
      <alignment wrapText="1"/>
    </xf>
    <xf numFmtId="0" fontId="4" fillId="4" borderId="17" xfId="0" applyFont="1" applyFill="1" applyBorder="1" applyAlignment="1">
      <alignment wrapText="1"/>
    </xf>
    <xf numFmtId="0" fontId="7" fillId="0" borderId="10" xfId="0" applyFont="1" applyBorder="1"/>
    <xf numFmtId="0" fontId="0" fillId="0" borderId="7" xfId="0" applyBorder="1"/>
    <xf numFmtId="0" fontId="4" fillId="0" borderId="23" xfId="0" applyFont="1" applyFill="1" applyBorder="1"/>
    <xf numFmtId="0" fontId="4" fillId="0" borderId="31" xfId="0" applyFont="1" applyFill="1" applyBorder="1"/>
    <xf numFmtId="0" fontId="5" fillId="0" borderId="31" xfId="0" applyFont="1" applyFill="1" applyBorder="1"/>
    <xf numFmtId="0" fontId="5" fillId="0" borderId="41" xfId="0" applyFont="1" applyBorder="1" applyAlignment="1">
      <alignment horizontal="center" vertical="center" wrapText="1"/>
    </xf>
    <xf numFmtId="0" fontId="5" fillId="9" borderId="10" xfId="0" applyFont="1" applyFill="1" applyBorder="1" applyProtection="1">
      <protection locked="0"/>
    </xf>
    <xf numFmtId="0" fontId="0" fillId="9" borderId="7" xfId="0" applyFill="1" applyBorder="1" applyProtection="1">
      <protection locked="0"/>
    </xf>
    <xf numFmtId="4" fontId="0" fillId="9" borderId="7" xfId="0" applyNumberFormat="1" applyFill="1" applyBorder="1" applyProtection="1">
      <protection locked="0"/>
    </xf>
    <xf numFmtId="4" fontId="0" fillId="9" borderId="7" xfId="0" applyNumberFormat="1" applyFill="1" applyBorder="1" applyAlignment="1" applyProtection="1">
      <alignment horizontal="right"/>
      <protection locked="0"/>
    </xf>
    <xf numFmtId="0" fontId="5" fillId="9" borderId="7" xfId="0" applyFont="1" applyFill="1" applyBorder="1"/>
    <xf numFmtId="0" fontId="5" fillId="9" borderId="14" xfId="0" applyFont="1" applyFill="1" applyBorder="1"/>
    <xf numFmtId="0" fontId="7" fillId="9" borderId="10" xfId="0" applyFont="1" applyFill="1" applyBorder="1"/>
    <xf numFmtId="0" fontId="7" fillId="0" borderId="15" xfId="0" applyFont="1" applyBorder="1" applyAlignment="1">
      <alignment horizontal="right"/>
    </xf>
    <xf numFmtId="0" fontId="7" fillId="0" borderId="31" xfId="0" applyFont="1" applyBorder="1" applyAlignment="1">
      <alignment horizontal="right"/>
    </xf>
    <xf numFmtId="0" fontId="7" fillId="4" borderId="31" xfId="0" applyFont="1" applyFill="1" applyBorder="1" applyAlignment="1">
      <alignment wrapText="1"/>
    </xf>
    <xf numFmtId="1" fontId="7" fillId="3" borderId="31" xfId="0" applyNumberFormat="1" applyFont="1" applyFill="1" applyBorder="1" applyAlignment="1">
      <alignment horizontal="right"/>
    </xf>
    <xf numFmtId="0" fontId="7" fillId="9" borderId="10" xfId="0" applyFont="1" applyFill="1" applyBorder="1" applyAlignment="1">
      <alignment horizontal="right"/>
    </xf>
    <xf numFmtId="0" fontId="7" fillId="3" borderId="58" xfId="0" applyFont="1" applyFill="1" applyBorder="1"/>
    <xf numFmtId="0" fontId="7" fillId="4" borderId="45" xfId="0" applyFont="1" applyFill="1" applyBorder="1" applyAlignment="1">
      <alignment wrapText="1"/>
    </xf>
    <xf numFmtId="0" fontId="7" fillId="0" borderId="58" xfId="0" applyFont="1" applyBorder="1" applyAlignment="1">
      <alignment horizontal="right"/>
    </xf>
    <xf numFmtId="0" fontId="5" fillId="9" borderId="10" xfId="0" applyFont="1" applyFill="1" applyBorder="1" applyAlignment="1">
      <alignment horizontal="center"/>
    </xf>
    <xf numFmtId="0" fontId="7" fillId="0" borderId="31" xfId="0" applyNumberFormat="1" applyFont="1" applyFill="1" applyBorder="1" applyAlignment="1"/>
    <xf numFmtId="0" fontId="7" fillId="0" borderId="31" xfId="0" applyNumberFormat="1" applyFont="1" applyFill="1" applyBorder="1" applyAlignment="1">
      <alignment horizontal="center"/>
    </xf>
    <xf numFmtId="4" fontId="7" fillId="0" borderId="31" xfId="0" applyNumberFormat="1" applyFont="1" applyFill="1" applyBorder="1" applyAlignment="1"/>
    <xf numFmtId="0" fontId="0" fillId="9" borderId="10" xfId="0" applyFill="1" applyBorder="1"/>
    <xf numFmtId="0" fontId="4" fillId="0" borderId="31" xfId="0" applyFont="1" applyFill="1" applyBorder="1" applyAlignment="1">
      <alignment horizontal="center"/>
    </xf>
    <xf numFmtId="4" fontId="4" fillId="3" borderId="31" xfId="0" applyNumberFormat="1" applyFont="1" applyFill="1" applyBorder="1"/>
    <xf numFmtId="0" fontId="4" fillId="9" borderId="10" xfId="0" applyFont="1" applyFill="1" applyBorder="1"/>
    <xf numFmtId="0" fontId="4" fillId="9" borderId="7" xfId="0" applyFont="1" applyFill="1" applyBorder="1" applyProtection="1">
      <protection locked="0"/>
    </xf>
    <xf numFmtId="4" fontId="4" fillId="9" borderId="7" xfId="0" applyNumberFormat="1" applyFont="1" applyFill="1" applyBorder="1" applyProtection="1">
      <protection locked="0"/>
    </xf>
    <xf numFmtId="4" fontId="4" fillId="9" borderId="7" xfId="0" applyNumberFormat="1" applyFont="1" applyFill="1" applyBorder="1" applyAlignment="1" applyProtection="1">
      <alignment horizontal="right"/>
      <protection locked="0"/>
    </xf>
    <xf numFmtId="0" fontId="2" fillId="9" borderId="7" xfId="0" applyFont="1" applyFill="1" applyBorder="1"/>
    <xf numFmtId="0" fontId="3" fillId="0" borderId="24" xfId="0" applyFont="1" applyBorder="1"/>
    <xf numFmtId="2" fontId="4" fillId="4" borderId="31" xfId="0" applyNumberFormat="1" applyFont="1" applyFill="1" applyBorder="1" applyAlignment="1">
      <alignment wrapText="1"/>
    </xf>
    <xf numFmtId="0" fontId="4" fillId="0" borderId="31" xfId="0" applyFont="1" applyBorder="1" applyAlignment="1"/>
    <xf numFmtId="2" fontId="4" fillId="0" borderId="31" xfId="0" applyNumberFormat="1" applyFont="1" applyFill="1" applyBorder="1"/>
    <xf numFmtId="0" fontId="5" fillId="0" borderId="31" xfId="0" applyFont="1" applyBorder="1"/>
    <xf numFmtId="4" fontId="5" fillId="0" borderId="31" xfId="0" applyNumberFormat="1" applyFont="1" applyBorder="1"/>
    <xf numFmtId="0" fontId="5" fillId="0" borderId="33" xfId="0" applyFont="1" applyBorder="1"/>
    <xf numFmtId="0" fontId="5" fillId="9" borderId="10" xfId="0" applyFont="1" applyFill="1" applyBorder="1"/>
    <xf numFmtId="0" fontId="7" fillId="0" borderId="45" xfId="0" applyFont="1" applyBorder="1" applyAlignment="1">
      <alignment horizontal="center"/>
    </xf>
    <xf numFmtId="0" fontId="7" fillId="4" borderId="31" xfId="0" applyFont="1" applyFill="1" applyBorder="1" applyAlignment="1">
      <alignment vertical="top" wrapText="1"/>
    </xf>
    <xf numFmtId="0" fontId="4" fillId="0" borderId="31" xfId="0" applyFont="1" applyBorder="1"/>
    <xf numFmtId="4" fontId="7" fillId="0" borderId="31" xfId="0" applyNumberFormat="1" applyFont="1" applyBorder="1" applyAlignment="1">
      <alignment horizontal="right"/>
    </xf>
    <xf numFmtId="0" fontId="4" fillId="0" borderId="3" xfId="0" applyFont="1" applyBorder="1"/>
    <xf numFmtId="0" fontId="4" fillId="4" borderId="11" xfId="0" applyFont="1" applyFill="1" applyBorder="1" applyAlignment="1">
      <alignment horizontal="left" wrapText="1"/>
    </xf>
    <xf numFmtId="0" fontId="4" fillId="0" borderId="11" xfId="0" applyFont="1" applyBorder="1" applyAlignment="1"/>
    <xf numFmtId="0" fontId="4" fillId="0" borderId="11" xfId="0" applyFont="1" applyFill="1" applyBorder="1" applyAlignment="1">
      <alignment horizontal="right"/>
    </xf>
    <xf numFmtId="0" fontId="0" fillId="0" borderId="13" xfId="0" applyBorder="1"/>
    <xf numFmtId="164" fontId="4" fillId="0" borderId="4" xfId="0" applyNumberFormat="1" applyFont="1" applyBorder="1"/>
    <xf numFmtId="0" fontId="0" fillId="0" borderId="22" xfId="0" applyBorder="1"/>
    <xf numFmtId="164" fontId="4" fillId="0" borderId="4" xfId="0" applyNumberFormat="1" applyFont="1" applyFill="1" applyBorder="1"/>
    <xf numFmtId="0" fontId="4" fillId="0" borderId="29" xfId="0" applyFont="1" applyFill="1" applyBorder="1"/>
    <xf numFmtId="0" fontId="4" fillId="4" borderId="31" xfId="0" applyFont="1" applyFill="1" applyBorder="1" applyAlignment="1">
      <alignment wrapText="1"/>
    </xf>
    <xf numFmtId="0" fontId="4" fillId="3" borderId="31" xfId="0" applyFont="1" applyFill="1" applyBorder="1" applyAlignment="1"/>
    <xf numFmtId="0" fontId="4" fillId="3" borderId="31" xfId="0" applyFont="1" applyFill="1" applyBorder="1"/>
    <xf numFmtId="0" fontId="4" fillId="4" borderId="25" xfId="0" applyFont="1" applyFill="1" applyBorder="1" applyAlignment="1">
      <alignment wrapText="1"/>
    </xf>
    <xf numFmtId="0" fontId="4" fillId="0" borderId="25" xfId="0" applyFont="1" applyBorder="1"/>
    <xf numFmtId="4" fontId="4" fillId="0" borderId="25" xfId="0" applyNumberFormat="1" applyFont="1" applyBorder="1"/>
    <xf numFmtId="0" fontId="7" fillId="0" borderId="8" xfId="0" applyFont="1" applyBorder="1"/>
    <xf numFmtId="4" fontId="2" fillId="0" borderId="23" xfId="0" applyNumberFormat="1" applyFont="1" applyBorder="1"/>
    <xf numFmtId="0" fontId="2" fillId="9" borderId="7" xfId="0" applyFont="1" applyFill="1" applyBorder="1" applyAlignment="1">
      <alignment horizontal="left" vertical="center" wrapText="1"/>
    </xf>
    <xf numFmtId="0" fontId="4" fillId="0" borderId="24" xfId="0" applyFont="1" applyBorder="1"/>
    <xf numFmtId="0" fontId="4" fillId="0" borderId="31" xfId="0" applyFont="1" applyBorder="1" applyAlignment="1">
      <alignment horizontal="center"/>
    </xf>
    <xf numFmtId="0" fontId="4" fillId="4" borderId="31" xfId="1" applyFont="1" applyFill="1" applyBorder="1" applyAlignment="1">
      <alignment wrapText="1"/>
    </xf>
    <xf numFmtId="0" fontId="4" fillId="0" borderId="31" xfId="1" applyFont="1" applyBorder="1" applyAlignment="1">
      <alignment horizontal="right"/>
    </xf>
    <xf numFmtId="0" fontId="4" fillId="0" borderId="31" xfId="1" applyFont="1" applyBorder="1"/>
    <xf numFmtId="4" fontId="4" fillId="0" borderId="31" xfId="1" applyNumberFormat="1" applyFont="1" applyBorder="1"/>
    <xf numFmtId="4" fontId="7" fillId="4" borderId="31" xfId="0" applyNumberFormat="1" applyFont="1" applyFill="1" applyBorder="1" applyAlignment="1">
      <alignment wrapText="1"/>
    </xf>
    <xf numFmtId="0" fontId="7" fillId="9" borderId="7" xfId="0" applyFont="1" applyFill="1" applyBorder="1" applyAlignment="1">
      <alignment horizontal="center"/>
    </xf>
    <xf numFmtId="0" fontId="7" fillId="9" borderId="7" xfId="0" applyFont="1" applyFill="1" applyBorder="1" applyAlignment="1">
      <alignment horizontal="right"/>
    </xf>
    <xf numFmtId="4" fontId="7" fillId="9" borderId="7" xfId="0" applyNumberFormat="1" applyFont="1" applyFill="1" applyBorder="1" applyAlignment="1">
      <alignment horizontal="right"/>
    </xf>
    <xf numFmtId="0" fontId="7" fillId="9" borderId="7" xfId="0" applyFont="1" applyFill="1" applyBorder="1"/>
    <xf numFmtId="0" fontId="7" fillId="9" borderId="14" xfId="0" applyFont="1" applyFill="1" applyBorder="1"/>
    <xf numFmtId="0" fontId="7" fillId="0" borderId="23" xfId="0" applyFont="1" applyFill="1" applyBorder="1"/>
    <xf numFmtId="0" fontId="0" fillId="0" borderId="14" xfId="0" applyBorder="1"/>
    <xf numFmtId="0" fontId="0" fillId="9" borderId="7" xfId="0" applyFill="1" applyBorder="1"/>
    <xf numFmtId="4" fontId="0" fillId="9" borderId="7" xfId="0" applyNumberFormat="1" applyFill="1" applyBorder="1"/>
    <xf numFmtId="0" fontId="0" fillId="9" borderId="14" xfId="0" applyFill="1" applyBorder="1"/>
    <xf numFmtId="0" fontId="7" fillId="0" borderId="9" xfId="0" applyFont="1" applyBorder="1"/>
    <xf numFmtId="0" fontId="4" fillId="0" borderId="25" xfId="0" applyFont="1" applyFill="1" applyBorder="1"/>
    <xf numFmtId="4" fontId="2" fillId="0" borderId="25" xfId="0" applyNumberFormat="1" applyFont="1" applyBorder="1"/>
    <xf numFmtId="4" fontId="7" fillId="0" borderId="25" xfId="0" applyNumberFormat="1" applyFont="1" applyBorder="1"/>
    <xf numFmtId="0" fontId="7" fillId="0" borderId="36" xfId="0" applyFont="1" applyBorder="1"/>
    <xf numFmtId="4" fontId="7" fillId="9" borderId="7" xfId="0" applyNumberFormat="1" applyFont="1" applyFill="1" applyBorder="1"/>
    <xf numFmtId="0" fontId="7" fillId="0" borderId="44" xfId="0" applyFont="1" applyBorder="1"/>
    <xf numFmtId="0" fontId="4" fillId="9" borderId="7" xfId="0" applyFont="1" applyFill="1" applyBorder="1"/>
    <xf numFmtId="4" fontId="4" fillId="9" borderId="7" xfId="0" applyNumberFormat="1" applyFont="1" applyFill="1" applyBorder="1"/>
    <xf numFmtId="0" fontId="4" fillId="9" borderId="14" xfId="0" applyFont="1" applyFill="1" applyBorder="1"/>
    <xf numFmtId="0" fontId="4" fillId="4" borderId="0" xfId="0" applyFont="1" applyFill="1" applyBorder="1" applyAlignment="1">
      <alignment wrapText="1"/>
    </xf>
    <xf numFmtId="4" fontId="2" fillId="0" borderId="23" xfId="0" applyNumberFormat="1" applyFont="1" applyFill="1" applyBorder="1"/>
    <xf numFmtId="0" fontId="2" fillId="0" borderId="31" xfId="0" applyFont="1" applyBorder="1"/>
    <xf numFmtId="0" fontId="7" fillId="3" borderId="38" xfId="0" applyFont="1" applyFill="1" applyBorder="1" applyAlignment="1">
      <alignment horizontal="center"/>
    </xf>
    <xf numFmtId="0" fontId="7" fillId="3" borderId="38" xfId="0" applyFont="1" applyFill="1" applyBorder="1"/>
    <xf numFmtId="4" fontId="7" fillId="3" borderId="38" xfId="0" applyNumberFormat="1" applyFont="1" applyFill="1" applyBorder="1"/>
    <xf numFmtId="0" fontId="7" fillId="0" borderId="38" xfId="0" applyFont="1" applyBorder="1" applyAlignment="1">
      <alignment horizontal="center"/>
    </xf>
    <xf numFmtId="0" fontId="7" fillId="0" borderId="38" xfId="0" applyFont="1" applyFill="1" applyBorder="1" applyAlignment="1">
      <alignment horizontal="right"/>
    </xf>
    <xf numFmtId="4" fontId="7" fillId="0" borderId="38" xfId="0" applyNumberFormat="1" applyFont="1" applyBorder="1" applyAlignment="1">
      <alignment horizontal="right"/>
    </xf>
    <xf numFmtId="0" fontId="7" fillId="4" borderId="38" xfId="0" applyFont="1" applyFill="1" applyBorder="1" applyAlignment="1">
      <alignment wrapText="1"/>
    </xf>
    <xf numFmtId="1" fontId="7" fillId="3" borderId="38" xfId="0" applyNumberFormat="1" applyFont="1" applyFill="1" applyBorder="1" applyAlignment="1">
      <alignment horizontal="right"/>
    </xf>
    <xf numFmtId="0" fontId="4" fillId="0" borderId="19" xfId="0" applyFont="1" applyBorder="1"/>
    <xf numFmtId="4" fontId="4" fillId="0" borderId="38" xfId="0" applyNumberFormat="1" applyFont="1" applyBorder="1"/>
    <xf numFmtId="0" fontId="4" fillId="0" borderId="39" xfId="0" applyFont="1" applyBorder="1"/>
    <xf numFmtId="0" fontId="4" fillId="9" borderId="16" xfId="0" applyFont="1" applyFill="1" applyBorder="1"/>
    <xf numFmtId="0" fontId="4" fillId="9" borderId="6" xfId="0" applyFont="1" applyFill="1" applyBorder="1"/>
    <xf numFmtId="4" fontId="4" fillId="9" borderId="6" xfId="0" applyNumberFormat="1" applyFont="1" applyFill="1" applyBorder="1"/>
    <xf numFmtId="0" fontId="4" fillId="9" borderId="59" xfId="0" applyFont="1" applyFill="1" applyBorder="1"/>
    <xf numFmtId="4" fontId="4" fillId="0" borderId="11" xfId="0" applyNumberFormat="1" applyFont="1" applyBorder="1"/>
    <xf numFmtId="0" fontId="2" fillId="0" borderId="11" xfId="0" applyFont="1" applyBorder="1"/>
    <xf numFmtId="0" fontId="2" fillId="0" borderId="12" xfId="0" applyFont="1" applyBorder="1"/>
    <xf numFmtId="0" fontId="4" fillId="0" borderId="18" xfId="0" applyFont="1" applyBorder="1"/>
    <xf numFmtId="0" fontId="2" fillId="0" borderId="3" xfId="0" applyFont="1" applyBorder="1"/>
    <xf numFmtId="0" fontId="4" fillId="0" borderId="11" xfId="0" applyFont="1" applyBorder="1" applyAlignment="1">
      <alignment horizontal="center"/>
    </xf>
    <xf numFmtId="4" fontId="4" fillId="0" borderId="11" xfId="0" applyNumberFormat="1" applyFont="1" applyBorder="1" applyAlignment="1">
      <alignment horizontal="right"/>
    </xf>
    <xf numFmtId="0" fontId="2" fillId="0" borderId="4" xfId="0" applyFont="1" applyBorder="1"/>
    <xf numFmtId="0" fontId="2" fillId="0" borderId="13" xfId="0" applyFont="1" applyBorder="1"/>
    <xf numFmtId="0" fontId="2" fillId="0" borderId="29" xfId="0" applyFont="1" applyBorder="1"/>
    <xf numFmtId="0" fontId="4" fillId="0" borderId="17" xfId="0" applyFont="1" applyBorder="1" applyAlignment="1">
      <alignment vertical="center"/>
    </xf>
    <xf numFmtId="4" fontId="4" fillId="0" borderId="17" xfId="0" applyNumberFormat="1" applyFont="1" applyBorder="1" applyAlignment="1">
      <alignment horizontal="right"/>
    </xf>
    <xf numFmtId="0" fontId="2" fillId="0" borderId="17" xfId="0" applyFont="1" applyBorder="1"/>
    <xf numFmtId="0" fontId="2" fillId="0" borderId="18" xfId="0" applyFont="1" applyBorder="1"/>
    <xf numFmtId="0" fontId="4" fillId="0" borderId="38" xfId="0" applyFont="1" applyBorder="1" applyAlignment="1">
      <alignment horizontal="center"/>
    </xf>
    <xf numFmtId="0" fontId="4" fillId="0" borderId="38" xfId="0" applyFont="1" applyFill="1" applyBorder="1" applyAlignment="1">
      <alignment horizontal="right"/>
    </xf>
    <xf numFmtId="4" fontId="4" fillId="0" borderId="38" xfId="0" applyNumberFormat="1" applyFont="1" applyBorder="1" applyAlignment="1">
      <alignment horizontal="right"/>
    </xf>
    <xf numFmtId="0" fontId="2" fillId="0" borderId="38" xfId="0" applyFont="1" applyBorder="1"/>
    <xf numFmtId="0" fontId="2" fillId="0" borderId="39" xfId="0" applyFont="1" applyBorder="1"/>
    <xf numFmtId="0" fontId="4" fillId="0" borderId="38" xfId="0" applyFont="1" applyFill="1" applyBorder="1" applyAlignment="1">
      <alignment horizontal="center"/>
    </xf>
    <xf numFmtId="4" fontId="4" fillId="0" borderId="38" xfId="0" applyNumberFormat="1" applyFont="1" applyFill="1" applyBorder="1" applyAlignment="1">
      <alignment horizontal="right"/>
    </xf>
    <xf numFmtId="4" fontId="2" fillId="0" borderId="38" xfId="0" applyNumberFormat="1" applyFont="1" applyBorder="1" applyAlignment="1">
      <alignment horizontal="right"/>
    </xf>
    <xf numFmtId="0" fontId="0" fillId="9" borderId="16" xfId="0" applyFill="1" applyBorder="1"/>
    <xf numFmtId="0" fontId="0" fillId="9" borderId="6" xfId="0" applyFill="1" applyBorder="1"/>
    <xf numFmtId="4" fontId="0" fillId="9" borderId="6" xfId="0" applyNumberFormat="1" applyFill="1" applyBorder="1"/>
    <xf numFmtId="0" fontId="0" fillId="9" borderId="59" xfId="0" applyFill="1" applyBorder="1"/>
    <xf numFmtId="0" fontId="7" fillId="0" borderId="17" xfId="0" applyFont="1" applyBorder="1" applyAlignment="1">
      <alignment horizontal="center"/>
    </xf>
    <xf numFmtId="4" fontId="2" fillId="0" borderId="7" xfId="0" applyNumberFormat="1" applyFont="1" applyBorder="1"/>
    <xf numFmtId="0" fontId="5" fillId="0" borderId="38" xfId="0" applyFont="1" applyBorder="1"/>
    <xf numFmtId="0" fontId="0" fillId="0" borderId="38" xfId="0" applyBorder="1"/>
    <xf numFmtId="0" fontId="0" fillId="0" borderId="39" xfId="0" applyBorder="1"/>
    <xf numFmtId="0" fontId="5" fillId="0" borderId="11" xfId="0" applyFont="1" applyBorder="1"/>
    <xf numFmtId="0" fontId="5" fillId="0" borderId="12" xfId="0" applyFont="1" applyBorder="1"/>
    <xf numFmtId="0" fontId="4" fillId="0" borderId="60" xfId="0" applyFont="1" applyBorder="1"/>
    <xf numFmtId="0" fontId="4" fillId="0" borderId="46" xfId="0" applyFont="1" applyBorder="1" applyAlignment="1">
      <alignment horizontal="center"/>
    </xf>
    <xf numFmtId="0" fontId="4" fillId="0" borderId="36" xfId="0" applyFont="1" applyBorder="1"/>
    <xf numFmtId="0" fontId="7" fillId="9" borderId="16" xfId="0" applyFont="1" applyFill="1" applyBorder="1"/>
    <xf numFmtId="0" fontId="7" fillId="9" borderId="6" xfId="0" applyFont="1" applyFill="1" applyBorder="1" applyAlignment="1">
      <alignment horizontal="center"/>
    </xf>
    <xf numFmtId="0" fontId="7" fillId="9" borderId="6" xfId="0" applyFont="1" applyFill="1" applyBorder="1" applyAlignment="1">
      <alignment horizontal="right"/>
    </xf>
    <xf numFmtId="4" fontId="7" fillId="9" borderId="6" xfId="0" applyNumberFormat="1" applyFont="1" applyFill="1" applyBorder="1" applyAlignment="1">
      <alignment horizontal="right"/>
    </xf>
    <xf numFmtId="4" fontId="5" fillId="0" borderId="38" xfId="0" applyNumberFormat="1" applyFont="1" applyBorder="1"/>
    <xf numFmtId="4" fontId="5" fillId="0" borderId="0" xfId="0" applyNumberFormat="1" applyFont="1" applyBorder="1"/>
    <xf numFmtId="0" fontId="7" fillId="0" borderId="24" xfId="0" applyNumberFormat="1" applyFont="1" applyFill="1" applyBorder="1" applyAlignment="1"/>
    <xf numFmtId="0" fontId="7" fillId="0" borderId="4" xfId="0" applyNumberFormat="1" applyFont="1" applyFill="1" applyBorder="1" applyAlignment="1"/>
    <xf numFmtId="0" fontId="7" fillId="0" borderId="26" xfId="0" applyNumberFormat="1" applyFont="1" applyFill="1" applyBorder="1" applyAlignment="1"/>
    <xf numFmtId="0" fontId="7" fillId="0" borderId="15" xfId="0" applyNumberFormat="1" applyFont="1" applyFill="1" applyBorder="1" applyAlignment="1"/>
    <xf numFmtId="0" fontId="0" fillId="0" borderId="15" xfId="0" applyBorder="1"/>
    <xf numFmtId="0" fontId="0" fillId="0" borderId="50" xfId="0" applyBorder="1"/>
    <xf numFmtId="0" fontId="0" fillId="7" borderId="0" xfId="0" applyFill="1" applyBorder="1"/>
    <xf numFmtId="0" fontId="0" fillId="0" borderId="26" xfId="0" applyBorder="1"/>
    <xf numFmtId="0" fontId="0" fillId="0" borderId="55" xfId="0" applyBorder="1"/>
    <xf numFmtId="0" fontId="4" fillId="0" borderId="26" xfId="1" applyFont="1" applyFill="1" applyBorder="1"/>
    <xf numFmtId="0" fontId="2" fillId="0" borderId="24" xfId="0" applyFont="1" applyBorder="1"/>
    <xf numFmtId="0" fontId="2" fillId="0" borderId="33" xfId="0" applyFont="1" applyBorder="1"/>
    <xf numFmtId="4" fontId="15" fillId="6" borderId="0" xfId="0" applyNumberFormat="1" applyFont="1" applyFill="1" applyBorder="1"/>
    <xf numFmtId="0" fontId="9" fillId="9" borderId="7" xfId="1" applyFont="1" applyFill="1" applyBorder="1" applyAlignment="1">
      <alignment wrapText="1"/>
    </xf>
    <xf numFmtId="0" fontId="7" fillId="4" borderId="53" xfId="0" applyFont="1" applyFill="1" applyBorder="1" applyAlignment="1">
      <alignment wrapText="1"/>
    </xf>
    <xf numFmtId="0" fontId="7" fillId="4" borderId="28" xfId="0" applyFont="1" applyFill="1" applyBorder="1" applyAlignment="1">
      <alignment wrapText="1"/>
    </xf>
    <xf numFmtId="0" fontId="7" fillId="4" borderId="32" xfId="0" applyFont="1" applyFill="1" applyBorder="1" applyAlignment="1">
      <alignment wrapText="1"/>
    </xf>
    <xf numFmtId="0" fontId="7" fillId="0" borderId="6" xfId="0" applyFont="1" applyFill="1" applyBorder="1" applyAlignment="1">
      <alignment wrapText="1"/>
    </xf>
    <xf numFmtId="0" fontId="7" fillId="0" borderId="1" xfId="0" applyFont="1" applyFill="1" applyBorder="1" applyAlignment="1">
      <alignment wrapText="1"/>
    </xf>
    <xf numFmtId="0" fontId="9" fillId="9" borderId="7" xfId="0" applyFont="1" applyFill="1" applyBorder="1" applyAlignment="1">
      <alignment wrapText="1"/>
    </xf>
    <xf numFmtId="0" fontId="4" fillId="4" borderId="54" xfId="0" applyFont="1" applyFill="1" applyBorder="1" applyAlignment="1">
      <alignment wrapText="1"/>
    </xf>
    <xf numFmtId="0" fontId="7" fillId="4" borderId="21" xfId="0" applyFont="1" applyFill="1" applyBorder="1" applyAlignment="1">
      <alignment wrapText="1"/>
    </xf>
    <xf numFmtId="0" fontId="7" fillId="4" borderId="17" xfId="0" applyFont="1" applyFill="1" applyBorder="1" applyAlignment="1">
      <alignment wrapText="1"/>
    </xf>
    <xf numFmtId="0" fontId="7" fillId="0" borderId="0" xfId="0" applyFont="1" applyFill="1" applyBorder="1" applyAlignment="1">
      <alignment wrapText="1"/>
    </xf>
    <xf numFmtId="0" fontId="9" fillId="9" borderId="7" xfId="0" applyFont="1" applyFill="1" applyBorder="1" applyAlignment="1">
      <alignment horizontal="left" wrapText="1"/>
    </xf>
    <xf numFmtId="0" fontId="7" fillId="4" borderId="35" xfId="0" applyFont="1" applyFill="1" applyBorder="1" applyAlignment="1">
      <alignment wrapText="1"/>
    </xf>
    <xf numFmtId="0" fontId="5" fillId="0" borderId="0" xfId="0" applyFont="1" applyBorder="1" applyAlignment="1">
      <alignment wrapText="1"/>
    </xf>
    <xf numFmtId="0" fontId="0" fillId="0" borderId="1" xfId="0" applyBorder="1" applyAlignment="1">
      <alignment wrapText="1"/>
    </xf>
    <xf numFmtId="0" fontId="7" fillId="4" borderId="31" xfId="0" applyNumberFormat="1" applyFont="1" applyFill="1" applyBorder="1" applyAlignment="1">
      <alignment wrapText="1"/>
    </xf>
    <xf numFmtId="0" fontId="7" fillId="4" borderId="5" xfId="0" applyNumberFormat="1" applyFont="1" applyFill="1" applyBorder="1" applyAlignment="1">
      <alignment wrapText="1"/>
    </xf>
    <xf numFmtId="0" fontId="7" fillId="4" borderId="21" xfId="0" applyNumberFormat="1" applyFont="1" applyFill="1" applyBorder="1" applyAlignment="1">
      <alignment wrapText="1"/>
    </xf>
    <xf numFmtId="0" fontId="7" fillId="0" borderId="6" xfId="0" applyNumberFormat="1" applyFont="1" applyFill="1" applyBorder="1" applyAlignment="1">
      <alignment wrapText="1"/>
    </xf>
    <xf numFmtId="0" fontId="14" fillId="0" borderId="1" xfId="0" applyNumberFormat="1" applyFont="1" applyFill="1" applyBorder="1" applyAlignment="1">
      <alignment wrapText="1"/>
    </xf>
    <xf numFmtId="0" fontId="7" fillId="7" borderId="0" xfId="0" applyNumberFormat="1" applyFont="1" applyFill="1" applyBorder="1" applyAlignment="1">
      <alignment wrapText="1"/>
    </xf>
    <xf numFmtId="0" fontId="0" fillId="0" borderId="0" xfId="0" applyBorder="1" applyAlignment="1">
      <alignment wrapText="1"/>
    </xf>
    <xf numFmtId="0" fontId="2" fillId="9" borderId="7" xfId="0" applyFont="1" applyFill="1" applyBorder="1" applyAlignment="1">
      <alignment horizontal="left" wrapText="1"/>
    </xf>
    <xf numFmtId="0" fontId="7" fillId="4" borderId="5" xfId="0" applyFont="1" applyFill="1" applyBorder="1" applyAlignment="1">
      <alignment horizontal="left" wrapText="1"/>
    </xf>
    <xf numFmtId="0" fontId="7" fillId="0" borderId="1" xfId="0" applyFont="1" applyBorder="1" applyAlignment="1">
      <alignment horizontal="left" wrapText="1"/>
    </xf>
    <xf numFmtId="0" fontId="7" fillId="0" borderId="0" xfId="0" applyFont="1" applyBorder="1" applyAlignment="1">
      <alignment horizontal="left" wrapText="1"/>
    </xf>
    <xf numFmtId="0" fontId="7" fillId="0" borderId="31" xfId="0" applyFont="1" applyFill="1" applyBorder="1" applyAlignment="1">
      <alignment wrapText="1"/>
    </xf>
    <xf numFmtId="0" fontId="7" fillId="0" borderId="17" xfId="0" applyFont="1" applyBorder="1" applyAlignment="1">
      <alignment wrapText="1"/>
    </xf>
    <xf numFmtId="0" fontId="7" fillId="4" borderId="58" xfId="0" applyFont="1" applyFill="1" applyBorder="1" applyAlignment="1">
      <alignment wrapText="1"/>
    </xf>
    <xf numFmtId="0" fontId="7" fillId="4" borderId="48" xfId="0" applyFont="1" applyFill="1" applyBorder="1" applyAlignment="1">
      <alignment wrapText="1"/>
    </xf>
    <xf numFmtId="0" fontId="7" fillId="4" borderId="51" xfId="0" applyFont="1" applyFill="1" applyBorder="1" applyAlignment="1">
      <alignment wrapText="1"/>
    </xf>
    <xf numFmtId="0" fontId="7" fillId="4" borderId="47" xfId="0" applyFont="1" applyFill="1" applyBorder="1" applyAlignment="1">
      <alignment wrapText="1"/>
    </xf>
    <xf numFmtId="0" fontId="7" fillId="4" borderId="49" xfId="0" applyFont="1" applyFill="1" applyBorder="1" applyAlignment="1">
      <alignment wrapText="1"/>
    </xf>
    <xf numFmtId="0" fontId="7" fillId="0" borderId="0" xfId="0" applyFont="1" applyBorder="1" applyAlignment="1">
      <alignment wrapText="1"/>
    </xf>
    <xf numFmtId="0" fontId="7" fillId="0" borderId="6" xfId="0" applyFont="1" applyBorder="1" applyAlignment="1">
      <alignment wrapText="1"/>
    </xf>
    <xf numFmtId="0" fontId="4" fillId="5" borderId="21" xfId="0" applyFont="1" applyFill="1" applyBorder="1" applyAlignment="1">
      <alignment wrapText="1"/>
    </xf>
    <xf numFmtId="0" fontId="2" fillId="9" borderId="7" xfId="0" applyFont="1" applyFill="1" applyBorder="1" applyAlignment="1">
      <alignment wrapText="1"/>
    </xf>
    <xf numFmtId="0" fontId="4" fillId="0" borderId="0" xfId="0" applyFont="1" applyBorder="1" applyAlignment="1">
      <alignment wrapText="1"/>
    </xf>
    <xf numFmtId="0" fontId="5" fillId="9" borderId="7" xfId="0" applyFont="1" applyFill="1" applyBorder="1" applyAlignment="1">
      <alignment wrapText="1"/>
    </xf>
    <xf numFmtId="0" fontId="2" fillId="9" borderId="6" xfId="0" applyFont="1" applyFill="1" applyBorder="1" applyAlignment="1">
      <alignment wrapText="1"/>
    </xf>
    <xf numFmtId="0" fontId="4" fillId="4" borderId="11" xfId="0" applyFont="1" applyFill="1" applyBorder="1" applyAlignment="1">
      <alignment wrapText="1"/>
    </xf>
    <xf numFmtId="0" fontId="4" fillId="0" borderId="1" xfId="0" applyFont="1" applyBorder="1" applyAlignment="1">
      <alignment wrapText="1"/>
    </xf>
    <xf numFmtId="0" fontId="4" fillId="4" borderId="28" xfId="0" applyFont="1" applyFill="1" applyBorder="1" applyAlignment="1">
      <alignment wrapText="1"/>
    </xf>
    <xf numFmtId="0" fontId="4" fillId="0" borderId="6" xfId="0" applyFont="1" applyFill="1" applyBorder="1" applyAlignment="1">
      <alignment wrapText="1"/>
    </xf>
    <xf numFmtId="0" fontId="4" fillId="0" borderId="1" xfId="0" applyFont="1" applyFill="1" applyBorder="1" applyAlignment="1">
      <alignment wrapText="1"/>
    </xf>
    <xf numFmtId="0" fontId="9" fillId="9" borderId="6" xfId="0" applyFont="1" applyFill="1" applyBorder="1" applyAlignment="1">
      <alignment wrapText="1"/>
    </xf>
    <xf numFmtId="0" fontId="4" fillId="4" borderId="49" xfId="0" applyFont="1" applyFill="1" applyBorder="1" applyAlignment="1">
      <alignment wrapText="1"/>
    </xf>
    <xf numFmtId="0" fontId="0" fillId="0" borderId="0" xfId="0" applyAlignment="1">
      <alignment wrapText="1"/>
    </xf>
    <xf numFmtId="0" fontId="12" fillId="0" borderId="0" xfId="0" applyFont="1" applyFill="1" applyAlignment="1">
      <alignment wrapText="1"/>
    </xf>
    <xf numFmtId="0" fontId="0" fillId="0" borderId="61" xfId="0" applyBorder="1"/>
    <xf numFmtId="0" fontId="7" fillId="0" borderId="26" xfId="0" applyFont="1" applyFill="1" applyBorder="1"/>
    <xf numFmtId="0" fontId="7" fillId="0" borderId="21" xfId="0" applyFont="1" applyFill="1" applyBorder="1" applyAlignment="1">
      <alignment horizontal="center"/>
    </xf>
    <xf numFmtId="4" fontId="7" fillId="0" borderId="21" xfId="0" applyNumberFormat="1" applyFont="1" applyFill="1" applyBorder="1" applyAlignment="1">
      <alignment horizontal="right"/>
    </xf>
    <xf numFmtId="2" fontId="7" fillId="0" borderId="21" xfId="0" applyNumberFormat="1" applyFont="1" applyBorder="1"/>
    <xf numFmtId="0" fontId="0" fillId="9" borderId="27" xfId="0" applyFill="1" applyBorder="1"/>
    <xf numFmtId="0" fontId="9" fillId="9" borderId="1" xfId="0" applyFont="1" applyFill="1" applyBorder="1" applyAlignment="1">
      <alignment horizontal="left" wrapText="1"/>
    </xf>
    <xf numFmtId="0" fontId="0" fillId="9" borderId="1" xfId="0" applyFill="1" applyBorder="1" applyProtection="1">
      <protection locked="0"/>
    </xf>
    <xf numFmtId="4" fontId="0" fillId="9" borderId="1" xfId="0" applyNumberFormat="1" applyFill="1" applyBorder="1" applyProtection="1">
      <protection locked="0"/>
    </xf>
    <xf numFmtId="4" fontId="0" fillId="9" borderId="1" xfId="0" applyNumberFormat="1" applyFill="1" applyBorder="1" applyAlignment="1" applyProtection="1">
      <alignment horizontal="right"/>
      <protection locked="0"/>
    </xf>
    <xf numFmtId="0" fontId="5" fillId="9" borderId="1" xfId="0" applyFont="1" applyFill="1" applyBorder="1"/>
    <xf numFmtId="0" fontId="2" fillId="0" borderId="21" xfId="0" applyFont="1" applyBorder="1" applyAlignment="1">
      <alignment horizontal="right"/>
    </xf>
    <xf numFmtId="0" fontId="5" fillId="9" borderId="2" xfId="0" applyFont="1" applyFill="1" applyBorder="1"/>
    <xf numFmtId="0" fontId="0" fillId="0" borderId="6" xfId="0" applyBorder="1" applyAlignment="1">
      <alignment wrapText="1"/>
    </xf>
    <xf numFmtId="0" fontId="0" fillId="0" borderId="62" xfId="0" applyBorder="1"/>
    <xf numFmtId="0" fontId="0" fillId="0" borderId="27" xfId="0" applyBorder="1"/>
    <xf numFmtId="0" fontId="0" fillId="0" borderId="1" xfId="0" applyBorder="1"/>
    <xf numFmtId="0" fontId="0" fillId="0" borderId="1" xfId="0" applyFill="1" applyBorder="1"/>
    <xf numFmtId="4" fontId="0" fillId="0" borderId="1" xfId="0" applyNumberFormat="1" applyBorder="1"/>
    <xf numFmtId="0" fontId="7" fillId="0" borderId="16" xfId="0" applyFont="1" applyBorder="1"/>
    <xf numFmtId="0" fontId="7" fillId="4" borderId="11" xfId="0" applyFont="1" applyFill="1" applyBorder="1" applyAlignment="1">
      <alignment wrapText="1"/>
    </xf>
    <xf numFmtId="0" fontId="7" fillId="0" borderId="11" xfId="0" applyFont="1" applyBorder="1" applyAlignment="1">
      <alignment horizontal="center"/>
    </xf>
    <xf numFmtId="0" fontId="7" fillId="0" borderId="11" xfId="0" applyFont="1" applyFill="1" applyBorder="1"/>
    <xf numFmtId="4" fontId="5" fillId="0" borderId="11" xfId="0" applyNumberFormat="1" applyFont="1" applyBorder="1"/>
    <xf numFmtId="0" fontId="7" fillId="0" borderId="11" xfId="0" applyFont="1" applyBorder="1" applyAlignment="1">
      <alignment horizontal="right"/>
    </xf>
    <xf numFmtId="0" fontId="7" fillId="0" borderId="46" xfId="0" applyFont="1" applyBorder="1" applyAlignment="1">
      <alignment horizontal="center"/>
    </xf>
    <xf numFmtId="0" fontId="0" fillId="0" borderId="63" xfId="0" applyBorder="1"/>
    <xf numFmtId="164" fontId="3" fillId="0" borderId="26" xfId="0" applyNumberFormat="1" applyFont="1" applyBorder="1"/>
    <xf numFmtId="0" fontId="4" fillId="0" borderId="21" xfId="0" applyFont="1" applyBorder="1" applyAlignment="1"/>
    <xf numFmtId="2" fontId="4" fillId="0" borderId="21" xfId="0" applyNumberFormat="1" applyFont="1" applyFill="1" applyBorder="1"/>
    <xf numFmtId="0" fontId="5" fillId="0" borderId="21" xfId="0" applyFont="1" applyFill="1" applyBorder="1"/>
    <xf numFmtId="0" fontId="5" fillId="0" borderId="21" xfId="0" applyFont="1" applyBorder="1"/>
    <xf numFmtId="4" fontId="5" fillId="0" borderId="21" xfId="0" applyNumberFormat="1" applyFont="1" applyBorder="1"/>
    <xf numFmtId="0" fontId="5" fillId="0" borderId="22" xfId="0" applyFont="1" applyBorder="1"/>
    <xf numFmtId="164" fontId="3" fillId="0" borderId="3" xfId="0" applyNumberFormat="1" applyFont="1" applyBorder="1"/>
    <xf numFmtId="2" fontId="4" fillId="0" borderId="11" xfId="0" applyNumberFormat="1" applyFont="1" applyFill="1" applyBorder="1"/>
    <xf numFmtId="0" fontId="5" fillId="0" borderId="11" xfId="0" applyFont="1" applyFill="1" applyBorder="1"/>
    <xf numFmtId="0" fontId="2" fillId="0" borderId="15" xfId="0" applyFont="1" applyBorder="1"/>
    <xf numFmtId="0" fontId="4" fillId="0" borderId="0" xfId="0" applyFont="1" applyBorder="1" applyAlignment="1">
      <alignment horizontal="center"/>
    </xf>
    <xf numFmtId="0" fontId="8" fillId="9" borderId="6" xfId="0" applyFont="1" applyFill="1" applyBorder="1" applyAlignment="1">
      <alignment wrapText="1"/>
    </xf>
    <xf numFmtId="0" fontId="0" fillId="9" borderId="6" xfId="0" applyFill="1" applyBorder="1" applyProtection="1">
      <protection locked="0"/>
    </xf>
    <xf numFmtId="4" fontId="0" fillId="9" borderId="6" xfId="0" applyNumberFormat="1" applyFill="1" applyBorder="1" applyProtection="1">
      <protection locked="0"/>
    </xf>
    <xf numFmtId="4" fontId="0" fillId="9" borderId="6" xfId="0" applyNumberFormat="1" applyFill="1" applyBorder="1" applyAlignment="1" applyProtection="1">
      <alignment horizontal="right"/>
      <protection locked="0"/>
    </xf>
    <xf numFmtId="0" fontId="5" fillId="9" borderId="6" xfId="0" applyFont="1" applyFill="1" applyBorder="1"/>
    <xf numFmtId="0" fontId="5" fillId="9" borderId="59" xfId="0" applyFont="1" applyFill="1" applyBorder="1"/>
    <xf numFmtId="0" fontId="1" fillId="0" borderId="17" xfId="0" applyFont="1" applyBorder="1" applyAlignment="1">
      <alignment horizontal="center" vertical="center"/>
    </xf>
    <xf numFmtId="0" fontId="7" fillId="0" borderId="60" xfId="0" applyFont="1" applyBorder="1"/>
    <xf numFmtId="0" fontId="5" fillId="0" borderId="17" xfId="0" applyFont="1" applyBorder="1"/>
    <xf numFmtId="0" fontId="5" fillId="0" borderId="18" xfId="0" applyFont="1" applyBorder="1"/>
    <xf numFmtId="0" fontId="7" fillId="0" borderId="6" xfId="0" applyFont="1" applyBorder="1" applyAlignment="1">
      <alignment horizontal="left" wrapText="1"/>
    </xf>
    <xf numFmtId="0" fontId="7" fillId="0" borderId="1" xfId="0" applyFont="1" applyBorder="1" applyAlignment="1">
      <alignment wrapText="1"/>
    </xf>
    <xf numFmtId="4" fontId="5" fillId="0" borderId="1" xfId="0" applyNumberFormat="1" applyFont="1" applyBorder="1" applyAlignment="1">
      <alignment horizontal="right"/>
    </xf>
    <xf numFmtId="0" fontId="4" fillId="0" borderId="27" xfId="0" applyFont="1" applyBorder="1"/>
    <xf numFmtId="0" fontId="4" fillId="7" borderId="6" xfId="0" applyFont="1" applyFill="1" applyBorder="1" applyAlignment="1">
      <alignment wrapText="1"/>
    </xf>
    <xf numFmtId="0" fontId="4" fillId="0" borderId="5" xfId="1" applyFont="1" applyBorder="1" applyAlignment="1">
      <alignment horizontal="left"/>
    </xf>
    <xf numFmtId="0" fontId="4" fillId="0" borderId="21" xfId="0" applyFont="1" applyBorder="1" applyAlignment="1">
      <alignment horizontal="left" vertical="center"/>
    </xf>
    <xf numFmtId="0" fontId="4" fillId="0" borderId="6" xfId="0" applyFont="1" applyFill="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4" fillId="0" borderId="0" xfId="0" applyFont="1" applyFill="1" applyBorder="1" applyAlignment="1">
      <alignment horizontal="left"/>
    </xf>
    <xf numFmtId="0" fontId="4" fillId="9" borderId="6" xfId="0" applyFont="1" applyFill="1" applyBorder="1" applyAlignment="1">
      <alignment horizontal="left"/>
    </xf>
    <xf numFmtId="0" fontId="4" fillId="0" borderId="5" xfId="0" applyFont="1" applyBorder="1" applyAlignment="1">
      <alignment horizontal="left"/>
    </xf>
    <xf numFmtId="0" fontId="4" fillId="0" borderId="17" xfId="0" applyFont="1" applyBorder="1" applyAlignment="1">
      <alignment horizontal="left" vertical="center"/>
    </xf>
    <xf numFmtId="0" fontId="4" fillId="9" borderId="7" xfId="0" applyFont="1" applyFill="1" applyBorder="1" applyAlignment="1">
      <alignment horizontal="left"/>
    </xf>
    <xf numFmtId="0" fontId="4" fillId="0" borderId="38" xfId="0" applyFont="1" applyBorder="1" applyAlignment="1">
      <alignment horizontal="left"/>
    </xf>
    <xf numFmtId="0" fontId="4" fillId="0" borderId="0" xfId="0" applyFont="1" applyBorder="1" applyAlignment="1">
      <alignment horizontal="left"/>
    </xf>
    <xf numFmtId="0" fontId="7" fillId="0" borderId="31" xfId="0" applyFont="1" applyBorder="1" applyAlignment="1">
      <alignment horizontal="left"/>
    </xf>
    <xf numFmtId="0" fontId="4" fillId="0" borderId="21" xfId="0" applyFont="1" applyBorder="1" applyAlignment="1">
      <alignment horizontal="left"/>
    </xf>
    <xf numFmtId="164" fontId="3" fillId="0" borderId="24" xfId="0" applyNumberFormat="1" applyFont="1" applyBorder="1"/>
    <xf numFmtId="0" fontId="4" fillId="0" borderId="26" xfId="0" applyFont="1" applyFill="1" applyBorder="1"/>
    <xf numFmtId="0" fontId="7" fillId="9" borderId="27" xfId="0" applyFont="1" applyFill="1" applyBorder="1"/>
    <xf numFmtId="0" fontId="9" fillId="9" borderId="1" xfId="0" applyFont="1" applyFill="1" applyBorder="1" applyAlignment="1">
      <alignment wrapText="1"/>
    </xf>
    <xf numFmtId="0" fontId="2" fillId="9" borderId="6" xfId="0" applyFont="1" applyFill="1" applyBorder="1" applyAlignment="1">
      <alignment horizontal="left" wrapText="1"/>
    </xf>
    <xf numFmtId="0" fontId="4" fillId="4" borderId="0" xfId="0" applyFont="1" applyFill="1"/>
    <xf numFmtId="0" fontId="4" fillId="0" borderId="25" xfId="0" applyFont="1" applyBorder="1" applyAlignment="1">
      <alignment horizontal="center"/>
    </xf>
    <xf numFmtId="0" fontId="7" fillId="0" borderId="25" xfId="0" applyFont="1" applyFill="1" applyBorder="1" applyAlignment="1">
      <alignment horizontal="right"/>
    </xf>
    <xf numFmtId="4" fontId="5" fillId="0" borderId="25" xfId="0" applyNumberFormat="1" applyFont="1" applyBorder="1"/>
    <xf numFmtId="0" fontId="0" fillId="0" borderId="25" xfId="0" applyBorder="1"/>
    <xf numFmtId="0" fontId="0" fillId="0" borderId="36" xfId="0" applyBorder="1"/>
    <xf numFmtId="0" fontId="7" fillId="0" borderId="10" xfId="0" applyFont="1" applyFill="1" applyBorder="1"/>
    <xf numFmtId="0" fontId="7" fillId="0" borderId="7" xfId="0" applyFont="1" applyBorder="1" applyAlignment="1">
      <alignment horizontal="left" wrapText="1"/>
    </xf>
    <xf numFmtId="0" fontId="7" fillId="0" borderId="7" xfId="0" applyFont="1" applyFill="1" applyBorder="1" applyAlignment="1">
      <alignment horizontal="center"/>
    </xf>
    <xf numFmtId="0" fontId="7" fillId="0" borderId="7" xfId="0" applyFont="1" applyFill="1" applyBorder="1" applyAlignment="1">
      <alignment horizontal="right"/>
    </xf>
    <xf numFmtId="0" fontId="5" fillId="0" borderId="7" xfId="0" applyFont="1" applyBorder="1" applyAlignment="1">
      <alignment horizontal="left"/>
    </xf>
    <xf numFmtId="4" fontId="0" fillId="0" borderId="7" xfId="0" applyNumberFormat="1" applyBorder="1"/>
    <xf numFmtId="0" fontId="4" fillId="0" borderId="7" xfId="0" applyFont="1" applyBorder="1"/>
    <xf numFmtId="0" fontId="2" fillId="0" borderId="7" xfId="0" applyFont="1" applyBorder="1" applyAlignment="1">
      <alignment horizontal="right"/>
    </xf>
    <xf numFmtId="0" fontId="7" fillId="0" borderId="14" xfId="0" applyFont="1" applyBorder="1"/>
    <xf numFmtId="0" fontId="17" fillId="4" borderId="5" xfId="0" applyFont="1" applyFill="1" applyBorder="1" applyAlignment="1">
      <alignment wrapText="1"/>
    </xf>
    <xf numFmtId="0" fontId="7" fillId="7" borderId="6" xfId="0" applyFont="1" applyFill="1" applyBorder="1" applyAlignment="1">
      <alignment horizontal="left" wrapText="1"/>
    </xf>
    <xf numFmtId="0" fontId="7" fillId="7" borderId="1" xfId="0" applyFont="1" applyFill="1" applyBorder="1" applyAlignment="1">
      <alignment horizontal="left" wrapText="1"/>
    </xf>
    <xf numFmtId="0" fontId="4" fillId="5" borderId="0" xfId="0" applyFont="1" applyFill="1" applyBorder="1" applyAlignment="1">
      <alignment horizontal="left" wrapText="1"/>
    </xf>
    <xf numFmtId="0" fontId="4" fillId="7" borderId="6" xfId="0" applyFont="1" applyFill="1" applyBorder="1" applyAlignment="1">
      <alignment horizontal="left" wrapText="1"/>
    </xf>
    <xf numFmtId="0" fontId="4" fillId="7" borderId="0" xfId="0" applyFont="1" applyFill="1" applyBorder="1" applyAlignment="1">
      <alignment horizontal="left" wrapText="1"/>
    </xf>
    <xf numFmtId="0" fontId="4" fillId="7" borderId="1" xfId="0" applyFont="1" applyFill="1" applyBorder="1" applyAlignment="1">
      <alignment horizontal="left" wrapText="1"/>
    </xf>
    <xf numFmtId="0" fontId="7" fillId="7" borderId="6" xfId="0" applyFont="1" applyFill="1" applyBorder="1" applyAlignment="1">
      <alignment horizontal="center" wrapText="1"/>
    </xf>
  </cellXfs>
  <cellStyles count="3">
    <cellStyle name="Normal" xfId="0" builtinId="0"/>
    <cellStyle name="Normal_Sheet1" xfId="1"/>
    <cellStyle name="Percent" xfId="2" builtinId="5"/>
  </cellStyles>
  <dxfs count="0"/>
  <tableStyles count="0" defaultTableStyle="TableStyleMedium2" defaultPivotStyle="PivotStyleLight16"/>
  <colors>
    <mruColors>
      <color rgb="FFFFFFCC"/>
      <color rgb="FFFFFF99"/>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1"/>
  <sheetViews>
    <sheetView tabSelected="1" zoomScale="75" zoomScaleNormal="75" workbookViewId="0">
      <pane ySplit="1" topLeftCell="A2" activePane="bottomLeft" state="frozen"/>
      <selection pane="bottomLeft" activeCell="F479" sqref="F479"/>
    </sheetView>
  </sheetViews>
  <sheetFormatPr defaultRowHeight="12.75" x14ac:dyDescent="0.2"/>
  <cols>
    <col min="1" max="1" width="5.85546875" customWidth="1"/>
    <col min="2" max="2" width="75.7109375" style="520" customWidth="1"/>
    <col min="3" max="3" width="9" customWidth="1"/>
    <col min="4" max="4" width="10.140625" style="9" customWidth="1"/>
    <col min="5" max="5" width="11.7109375" customWidth="1"/>
    <col min="6" max="6" width="14" style="207" customWidth="1"/>
    <col min="7" max="7" width="18" customWidth="1"/>
    <col min="8" max="8" width="13.42578125" customWidth="1"/>
    <col min="9" max="9" width="15.42578125" customWidth="1"/>
    <col min="10" max="10" width="11.5703125" customWidth="1"/>
    <col min="11" max="11" width="12.140625" customWidth="1"/>
    <col min="12" max="12" width="6.140625" customWidth="1"/>
    <col min="13" max="13" width="5.7109375" customWidth="1"/>
    <col min="14" max="14" width="5.85546875" customWidth="1"/>
    <col min="15" max="15" width="6" customWidth="1"/>
    <col min="16" max="16" width="3.85546875" customWidth="1"/>
    <col min="17" max="17" width="5.140625" customWidth="1"/>
    <col min="18" max="18" width="9.140625" style="9"/>
    <col min="19" max="19" width="3.5703125" customWidth="1"/>
    <col min="20" max="20" width="20.5703125" customWidth="1"/>
  </cols>
  <sheetData>
    <row r="1" spans="1:20" ht="45.75" thickBot="1" x14ac:dyDescent="0.25">
      <c r="A1" s="315" t="s">
        <v>72</v>
      </c>
      <c r="B1" s="218" t="s">
        <v>0</v>
      </c>
      <c r="C1" s="245" t="s">
        <v>42</v>
      </c>
      <c r="D1" s="246" t="s">
        <v>13</v>
      </c>
      <c r="E1" s="247" t="s">
        <v>65</v>
      </c>
      <c r="F1" s="263" t="s">
        <v>66</v>
      </c>
      <c r="G1" s="248" t="s">
        <v>67</v>
      </c>
      <c r="H1" s="248" t="s">
        <v>68</v>
      </c>
      <c r="I1" s="248" t="s">
        <v>43</v>
      </c>
      <c r="J1" s="248" t="s">
        <v>69</v>
      </c>
      <c r="K1" s="248" t="s">
        <v>70</v>
      </c>
    </row>
    <row r="2" spans="1:20" ht="17.100000000000001" customHeight="1" thickBot="1" x14ac:dyDescent="0.3">
      <c r="A2" s="316"/>
      <c r="B2" s="473" t="s">
        <v>73</v>
      </c>
      <c r="C2" s="317"/>
      <c r="D2" s="317"/>
      <c r="E2" s="318"/>
      <c r="F2" s="319"/>
      <c r="G2" s="320"/>
      <c r="H2" s="320" t="s">
        <v>343</v>
      </c>
      <c r="I2" s="320"/>
      <c r="J2" s="320"/>
      <c r="K2" s="321"/>
      <c r="T2" s="5"/>
    </row>
    <row r="3" spans="1:20" ht="17.100000000000001" customHeight="1" x14ac:dyDescent="0.2">
      <c r="A3" s="59">
        <v>1</v>
      </c>
      <c r="B3" s="474" t="s">
        <v>177</v>
      </c>
      <c r="C3" s="26" t="s">
        <v>2</v>
      </c>
      <c r="D3" s="27">
        <v>5000</v>
      </c>
      <c r="E3" s="28"/>
      <c r="F3" s="28"/>
      <c r="G3" s="28"/>
      <c r="H3" s="60"/>
      <c r="I3" s="60"/>
      <c r="J3" s="60"/>
      <c r="K3" s="61"/>
      <c r="T3" s="5"/>
    </row>
    <row r="4" spans="1:20" ht="17.100000000000001" customHeight="1" x14ac:dyDescent="0.2">
      <c r="A4" s="32">
        <v>2</v>
      </c>
      <c r="B4" s="475" t="s">
        <v>141</v>
      </c>
      <c r="C4" s="33" t="s">
        <v>2</v>
      </c>
      <c r="D4" s="34">
        <v>1000</v>
      </c>
      <c r="E4" s="35"/>
      <c r="F4" s="28"/>
      <c r="G4" s="21"/>
      <c r="H4" s="19"/>
      <c r="I4" s="19"/>
      <c r="J4" s="19"/>
      <c r="K4" s="36"/>
      <c r="T4" s="5"/>
    </row>
    <row r="5" spans="1:20" ht="17.100000000000001" customHeight="1" x14ac:dyDescent="0.2">
      <c r="A5" s="32">
        <v>3</v>
      </c>
      <c r="B5" s="475" t="s">
        <v>142</v>
      </c>
      <c r="C5" s="33" t="s">
        <v>2</v>
      </c>
      <c r="D5" s="34">
        <v>500</v>
      </c>
      <c r="E5" s="35"/>
      <c r="F5" s="28"/>
      <c r="G5" s="21"/>
      <c r="H5" s="19"/>
      <c r="I5" s="19"/>
      <c r="J5" s="19"/>
      <c r="K5" s="36"/>
      <c r="T5" s="5"/>
    </row>
    <row r="6" spans="1:20" ht="17.100000000000001" customHeight="1" x14ac:dyDescent="0.2">
      <c r="A6" s="32">
        <v>4</v>
      </c>
      <c r="B6" s="475" t="s">
        <v>143</v>
      </c>
      <c r="C6" s="33" t="s">
        <v>2</v>
      </c>
      <c r="D6" s="34">
        <v>500</v>
      </c>
      <c r="E6" s="35"/>
      <c r="F6" s="28"/>
      <c r="G6" s="21"/>
      <c r="H6" s="19"/>
      <c r="I6" s="19"/>
      <c r="J6" s="19"/>
      <c r="K6" s="36"/>
      <c r="T6" s="5"/>
    </row>
    <row r="7" spans="1:20" ht="17.100000000000001" customHeight="1" x14ac:dyDescent="0.2">
      <c r="A7" s="32">
        <v>5</v>
      </c>
      <c r="B7" s="475" t="s">
        <v>233</v>
      </c>
      <c r="C7" s="33" t="s">
        <v>2</v>
      </c>
      <c r="D7" s="34">
        <v>50</v>
      </c>
      <c r="E7" s="35"/>
      <c r="F7" s="28"/>
      <c r="G7" s="21"/>
      <c r="H7" s="19"/>
      <c r="I7" s="19"/>
      <c r="J7" s="19"/>
      <c r="K7" s="36"/>
      <c r="T7" s="5"/>
    </row>
    <row r="8" spans="1:20" ht="17.100000000000001" customHeight="1" x14ac:dyDescent="0.2">
      <c r="A8" s="32">
        <v>6</v>
      </c>
      <c r="B8" s="475" t="s">
        <v>232</v>
      </c>
      <c r="C8" s="33" t="s">
        <v>2</v>
      </c>
      <c r="D8" s="34">
        <v>300</v>
      </c>
      <c r="E8" s="35"/>
      <c r="F8" s="28"/>
      <c r="G8" s="21"/>
      <c r="H8" s="19"/>
      <c r="I8" s="19"/>
      <c r="J8" s="19"/>
      <c r="K8" s="36"/>
      <c r="T8" s="5"/>
    </row>
    <row r="9" spans="1:20" ht="17.100000000000001" customHeight="1" x14ac:dyDescent="0.2">
      <c r="A9" s="32">
        <v>7</v>
      </c>
      <c r="B9" s="475" t="s">
        <v>144</v>
      </c>
      <c r="C9" s="33" t="s">
        <v>2</v>
      </c>
      <c r="D9" s="34">
        <v>80</v>
      </c>
      <c r="E9" s="35"/>
      <c r="F9" s="28"/>
      <c r="G9" s="21"/>
      <c r="H9" s="19"/>
      <c r="I9" s="19"/>
      <c r="J9" s="19"/>
      <c r="K9" s="36"/>
      <c r="T9" s="5"/>
    </row>
    <row r="10" spans="1:20" ht="17.100000000000001" customHeight="1" x14ac:dyDescent="0.2">
      <c r="A10" s="32">
        <v>8</v>
      </c>
      <c r="B10" s="129" t="s">
        <v>139</v>
      </c>
      <c r="C10" s="69" t="s">
        <v>2</v>
      </c>
      <c r="D10" s="73">
        <v>10</v>
      </c>
      <c r="E10" s="170"/>
      <c r="F10" s="171"/>
      <c r="G10" s="21"/>
      <c r="H10" s="19"/>
      <c r="I10" s="19"/>
      <c r="J10" s="19"/>
      <c r="K10" s="36"/>
      <c r="T10" s="5"/>
    </row>
    <row r="11" spans="1:20" ht="17.100000000000001" customHeight="1" x14ac:dyDescent="0.2">
      <c r="A11" s="32">
        <v>9</v>
      </c>
      <c r="B11" s="475" t="s">
        <v>145</v>
      </c>
      <c r="C11" s="33" t="s">
        <v>2</v>
      </c>
      <c r="D11" s="34">
        <v>50</v>
      </c>
      <c r="E11" s="35"/>
      <c r="F11" s="28"/>
      <c r="G11" s="21"/>
      <c r="H11" s="19"/>
      <c r="I11" s="19"/>
      <c r="J11" s="19"/>
      <c r="K11" s="36"/>
      <c r="T11" s="5"/>
    </row>
    <row r="12" spans="1:20" ht="17.100000000000001" customHeight="1" x14ac:dyDescent="0.2">
      <c r="A12" s="59">
        <v>10</v>
      </c>
      <c r="B12" s="475" t="s">
        <v>234</v>
      </c>
      <c r="C12" s="33" t="s">
        <v>2</v>
      </c>
      <c r="D12" s="34">
        <v>300</v>
      </c>
      <c r="E12" s="35"/>
      <c r="F12" s="28"/>
      <c r="G12" s="21"/>
      <c r="H12" s="19"/>
      <c r="I12" s="19"/>
      <c r="J12" s="19"/>
      <c r="K12" s="36"/>
      <c r="T12" s="5"/>
    </row>
    <row r="13" spans="1:20" ht="17.100000000000001" customHeight="1" x14ac:dyDescent="0.2">
      <c r="A13" s="32">
        <v>11</v>
      </c>
      <c r="B13" s="475" t="s">
        <v>29</v>
      </c>
      <c r="C13" s="33" t="s">
        <v>2</v>
      </c>
      <c r="D13" s="34">
        <v>300</v>
      </c>
      <c r="E13" s="35"/>
      <c r="F13" s="28"/>
      <c r="G13" s="21"/>
      <c r="H13" s="19"/>
      <c r="I13" s="19"/>
      <c r="J13" s="19"/>
      <c r="K13" s="36"/>
      <c r="T13" s="5"/>
    </row>
    <row r="14" spans="1:20" ht="17.100000000000001" customHeight="1" x14ac:dyDescent="0.2">
      <c r="A14" s="32">
        <v>12</v>
      </c>
      <c r="B14" s="476" t="s">
        <v>146</v>
      </c>
      <c r="C14" s="37" t="s">
        <v>2</v>
      </c>
      <c r="D14" s="34">
        <v>100</v>
      </c>
      <c r="E14" s="35"/>
      <c r="F14" s="28"/>
      <c r="G14" s="21"/>
      <c r="H14" s="19"/>
      <c r="I14" s="19"/>
      <c r="J14" s="19"/>
      <c r="K14" s="36"/>
      <c r="T14" s="5"/>
    </row>
    <row r="15" spans="1:20" ht="17.100000000000001" customHeight="1" thickBot="1" x14ac:dyDescent="0.25">
      <c r="A15" s="32">
        <v>13</v>
      </c>
      <c r="B15" s="475" t="s">
        <v>147</v>
      </c>
      <c r="C15" s="33" t="s">
        <v>2</v>
      </c>
      <c r="D15" s="34">
        <v>200</v>
      </c>
      <c r="E15" s="35"/>
      <c r="F15" s="28"/>
      <c r="G15" s="21"/>
      <c r="H15" s="19"/>
      <c r="I15" s="19"/>
      <c r="J15" s="22"/>
      <c r="K15" s="36"/>
      <c r="T15" s="5"/>
    </row>
    <row r="16" spans="1:20" ht="17.100000000000001" customHeight="1" x14ac:dyDescent="0.25">
      <c r="A16" s="83"/>
      <c r="B16" s="477"/>
      <c r="C16" s="84"/>
      <c r="D16" s="116"/>
      <c r="E16" s="121"/>
      <c r="F16" s="194"/>
      <c r="G16" s="206"/>
      <c r="H16" s="119"/>
      <c r="I16" s="118" t="s">
        <v>84</v>
      </c>
      <c r="J16" s="522"/>
      <c r="K16" s="120"/>
      <c r="M16" s="9"/>
      <c r="O16" s="5"/>
      <c r="R16"/>
    </row>
    <row r="17" spans="1:20" ht="17.100000000000001" customHeight="1" thickBot="1" x14ac:dyDescent="0.3">
      <c r="A17" s="122"/>
      <c r="B17" s="478" t="s">
        <v>93</v>
      </c>
      <c r="C17" s="123"/>
      <c r="D17" s="47"/>
      <c r="E17" s="124"/>
      <c r="F17" s="48"/>
      <c r="G17" s="48"/>
      <c r="H17" s="49"/>
      <c r="I17" s="51" t="s">
        <v>71</v>
      </c>
      <c r="K17" s="50"/>
      <c r="L17" s="9"/>
      <c r="N17" s="5"/>
      <c r="R17"/>
    </row>
    <row r="18" spans="1:20" ht="17.100000000000001" customHeight="1" thickBot="1" x14ac:dyDescent="0.3">
      <c r="A18" s="322"/>
      <c r="B18" s="479" t="s">
        <v>151</v>
      </c>
      <c r="C18" s="317"/>
      <c r="D18" s="317"/>
      <c r="E18" s="318"/>
      <c r="F18" s="319"/>
      <c r="G18" s="320"/>
      <c r="H18" s="320" t="s">
        <v>12</v>
      </c>
      <c r="I18" s="320"/>
      <c r="J18" s="320"/>
      <c r="K18" s="321"/>
      <c r="L18" s="9"/>
      <c r="N18" s="5"/>
      <c r="R18"/>
    </row>
    <row r="19" spans="1:20" ht="17.100000000000001" customHeight="1" x14ac:dyDescent="0.2">
      <c r="A19" s="59">
        <v>1</v>
      </c>
      <c r="B19" s="325" t="s">
        <v>74</v>
      </c>
      <c r="C19" s="26" t="s">
        <v>6</v>
      </c>
      <c r="D19" s="76">
        <v>50</v>
      </c>
      <c r="E19" s="68"/>
      <c r="F19" s="28"/>
      <c r="G19" s="28"/>
      <c r="H19" s="60"/>
      <c r="I19" s="60"/>
      <c r="J19" s="60"/>
      <c r="K19" s="61"/>
      <c r="L19" s="9"/>
      <c r="N19" s="5"/>
      <c r="R19"/>
    </row>
    <row r="20" spans="1:20" ht="17.100000000000001" customHeight="1" x14ac:dyDescent="0.2">
      <c r="A20" s="32">
        <v>2</v>
      </c>
      <c r="B20" s="128" t="s">
        <v>62</v>
      </c>
      <c r="C20" s="33" t="s">
        <v>27</v>
      </c>
      <c r="D20" s="34">
        <v>700</v>
      </c>
      <c r="E20" s="66"/>
      <c r="F20" s="28"/>
      <c r="G20" s="28"/>
      <c r="H20" s="19"/>
      <c r="I20" s="19"/>
      <c r="J20" s="19"/>
      <c r="K20" s="36"/>
      <c r="L20" s="9"/>
      <c r="N20" s="5"/>
      <c r="R20"/>
    </row>
    <row r="21" spans="1:20" ht="17.100000000000001" customHeight="1" x14ac:dyDescent="0.2">
      <c r="A21" s="32">
        <v>3</v>
      </c>
      <c r="B21" s="325" t="s">
        <v>75</v>
      </c>
      <c r="C21" s="26" t="s">
        <v>5</v>
      </c>
      <c r="D21" s="76">
        <v>180</v>
      </c>
      <c r="E21" s="68"/>
      <c r="F21" s="28"/>
      <c r="G21" s="28"/>
      <c r="H21" s="60"/>
      <c r="I21" s="60"/>
      <c r="J21" s="60"/>
      <c r="K21" s="61"/>
      <c r="L21" s="9"/>
      <c r="N21" s="5"/>
      <c r="R21"/>
    </row>
    <row r="22" spans="1:20" ht="17.100000000000001" customHeight="1" x14ac:dyDescent="0.2">
      <c r="A22" s="32">
        <v>4</v>
      </c>
      <c r="B22" s="128" t="s">
        <v>60</v>
      </c>
      <c r="C22" s="33" t="s">
        <v>6</v>
      </c>
      <c r="D22" s="34">
        <v>50</v>
      </c>
      <c r="E22" s="66"/>
      <c r="F22" s="28"/>
      <c r="G22" s="28"/>
      <c r="H22" s="19"/>
      <c r="I22" s="19"/>
      <c r="J22" s="19"/>
      <c r="K22" s="36"/>
      <c r="T22" s="5"/>
    </row>
    <row r="23" spans="1:20" ht="17.100000000000001" customHeight="1" x14ac:dyDescent="0.2">
      <c r="A23" s="32">
        <v>5</v>
      </c>
      <c r="B23" s="128" t="s">
        <v>61</v>
      </c>
      <c r="C23" s="33" t="s">
        <v>6</v>
      </c>
      <c r="D23" s="34">
        <v>20</v>
      </c>
      <c r="E23" s="68"/>
      <c r="F23" s="28"/>
      <c r="G23" s="28"/>
      <c r="H23" s="60"/>
      <c r="I23" s="60"/>
      <c r="J23" s="60"/>
      <c r="K23" s="61"/>
      <c r="T23" s="5"/>
    </row>
    <row r="24" spans="1:20" ht="17.100000000000001" customHeight="1" x14ac:dyDescent="0.2">
      <c r="A24" s="32">
        <v>6</v>
      </c>
      <c r="B24" s="128" t="s">
        <v>39</v>
      </c>
      <c r="C24" s="33" t="s">
        <v>5</v>
      </c>
      <c r="D24" s="34">
        <v>5</v>
      </c>
      <c r="E24" s="66"/>
      <c r="F24" s="28"/>
      <c r="G24" s="28"/>
      <c r="H24" s="60"/>
      <c r="I24" s="60"/>
      <c r="J24" s="60"/>
      <c r="K24" s="61"/>
      <c r="T24" s="5"/>
    </row>
    <row r="25" spans="1:20" ht="17.100000000000001" customHeight="1" x14ac:dyDescent="0.2">
      <c r="A25" s="32">
        <v>7</v>
      </c>
      <c r="B25" s="128" t="s">
        <v>40</v>
      </c>
      <c r="C25" s="33" t="s">
        <v>27</v>
      </c>
      <c r="D25" s="34">
        <v>2</v>
      </c>
      <c r="E25" s="68"/>
      <c r="F25" s="28"/>
      <c r="G25" s="28"/>
      <c r="H25" s="60"/>
      <c r="I25" s="60"/>
      <c r="J25" s="60"/>
      <c r="K25" s="61"/>
      <c r="T25" s="5"/>
    </row>
    <row r="26" spans="1:20" ht="17.100000000000001" customHeight="1" x14ac:dyDescent="0.2">
      <c r="A26" s="32">
        <v>8</v>
      </c>
      <c r="B26" s="128" t="s">
        <v>41</v>
      </c>
      <c r="C26" s="33" t="s">
        <v>5</v>
      </c>
      <c r="D26" s="34">
        <v>2</v>
      </c>
      <c r="E26" s="66"/>
      <c r="F26" s="28"/>
      <c r="G26" s="28"/>
      <c r="H26" s="60"/>
      <c r="I26" s="60"/>
      <c r="J26" s="60"/>
      <c r="K26" s="61"/>
      <c r="T26" s="5"/>
    </row>
    <row r="27" spans="1:20" ht="17.100000000000001" customHeight="1" x14ac:dyDescent="0.2">
      <c r="A27" s="32">
        <v>9</v>
      </c>
      <c r="B27" s="128" t="s">
        <v>54</v>
      </c>
      <c r="C27" s="33" t="s">
        <v>2</v>
      </c>
      <c r="D27" s="34">
        <v>30</v>
      </c>
      <c r="E27" s="66"/>
      <c r="F27" s="28"/>
      <c r="G27" s="28"/>
      <c r="H27" s="60"/>
      <c r="I27" s="60"/>
      <c r="J27" s="60"/>
      <c r="K27" s="61"/>
      <c r="T27" s="5"/>
    </row>
    <row r="28" spans="1:20" ht="17.100000000000001" customHeight="1" thickBot="1" x14ac:dyDescent="0.25">
      <c r="A28" s="41">
        <v>10</v>
      </c>
      <c r="B28" s="480" t="s">
        <v>213</v>
      </c>
      <c r="C28" s="178" t="s">
        <v>2</v>
      </c>
      <c r="D28" s="212">
        <v>100</v>
      </c>
      <c r="E28" s="213"/>
      <c r="F28" s="203"/>
      <c r="G28" s="203"/>
      <c r="H28" s="60"/>
      <c r="I28" s="60"/>
      <c r="J28" s="22"/>
      <c r="K28" s="61"/>
      <c r="T28" s="5"/>
    </row>
    <row r="29" spans="1:20" ht="49.5" customHeight="1" x14ac:dyDescent="0.25">
      <c r="A29" s="83"/>
      <c r="B29" s="611" t="s">
        <v>345</v>
      </c>
      <c r="C29" s="611"/>
      <c r="D29" s="611"/>
      <c r="E29" s="611"/>
      <c r="F29" s="611"/>
      <c r="G29" s="611"/>
      <c r="H29" s="119"/>
      <c r="I29" s="118" t="s">
        <v>84</v>
      </c>
      <c r="J29" s="522"/>
      <c r="K29" s="120"/>
      <c r="T29" s="5"/>
    </row>
    <row r="30" spans="1:20" ht="22.5" customHeight="1" thickBot="1" x14ac:dyDescent="0.3">
      <c r="A30" s="122"/>
      <c r="B30" s="612"/>
      <c r="C30" s="612"/>
      <c r="D30" s="612"/>
      <c r="E30" s="612"/>
      <c r="F30" s="612"/>
      <c r="G30" s="612"/>
      <c r="H30" s="49"/>
      <c r="I30" s="51" t="s">
        <v>71</v>
      </c>
      <c r="K30" s="50"/>
      <c r="T30" s="5"/>
    </row>
    <row r="31" spans="1:20" ht="17.100000000000001" customHeight="1" thickBot="1" x14ac:dyDescent="0.3">
      <c r="A31" s="322"/>
      <c r="B31" s="479" t="s">
        <v>85</v>
      </c>
      <c r="C31" s="317"/>
      <c r="D31" s="317"/>
      <c r="E31" s="318"/>
      <c r="F31" s="319"/>
      <c r="G31" s="320"/>
      <c r="H31" s="320" t="s">
        <v>12</v>
      </c>
      <c r="I31" s="320"/>
      <c r="J31" s="320"/>
      <c r="K31" s="321"/>
      <c r="T31" s="5"/>
    </row>
    <row r="32" spans="1:20" ht="17.100000000000001" customHeight="1" x14ac:dyDescent="0.2">
      <c r="A32" s="323">
        <v>1</v>
      </c>
      <c r="B32" s="325" t="s">
        <v>125</v>
      </c>
      <c r="C32" s="26" t="s">
        <v>2</v>
      </c>
      <c r="D32" s="27">
        <v>12000</v>
      </c>
      <c r="E32" s="68"/>
      <c r="F32" s="28"/>
      <c r="G32" s="28"/>
      <c r="H32" s="60"/>
      <c r="I32" s="60"/>
      <c r="J32" s="60"/>
      <c r="K32" s="61"/>
      <c r="T32" s="5"/>
    </row>
    <row r="33" spans="1:20" ht="17.100000000000001" customHeight="1" x14ac:dyDescent="0.2">
      <c r="A33" s="32">
        <v>2</v>
      </c>
      <c r="B33" s="128" t="s">
        <v>126</v>
      </c>
      <c r="C33" s="33" t="s">
        <v>2</v>
      </c>
      <c r="D33" s="40">
        <v>35000</v>
      </c>
      <c r="E33" s="68"/>
      <c r="F33" s="21"/>
      <c r="G33" s="28"/>
      <c r="H33" s="60"/>
      <c r="I33" s="60"/>
      <c r="J33" s="60"/>
      <c r="K33" s="61"/>
      <c r="T33" s="5"/>
    </row>
    <row r="34" spans="1:20" s="1" customFormat="1" ht="17.100000000000001" customHeight="1" x14ac:dyDescent="0.2">
      <c r="A34" s="32">
        <v>3</v>
      </c>
      <c r="B34" s="128" t="s">
        <v>127</v>
      </c>
      <c r="C34" s="33" t="s">
        <v>2</v>
      </c>
      <c r="D34" s="40">
        <v>35000</v>
      </c>
      <c r="E34" s="68"/>
      <c r="F34" s="21"/>
      <c r="G34" s="28"/>
      <c r="H34" s="60"/>
      <c r="I34" s="60"/>
      <c r="J34" s="60"/>
      <c r="K34" s="61"/>
      <c r="R34" s="77"/>
      <c r="T34" s="78"/>
    </row>
    <row r="35" spans="1:20" ht="17.100000000000001" customHeight="1" x14ac:dyDescent="0.2">
      <c r="A35" s="32">
        <v>4</v>
      </c>
      <c r="B35" s="128" t="s">
        <v>128</v>
      </c>
      <c r="C35" s="33" t="s">
        <v>2</v>
      </c>
      <c r="D35" s="40">
        <v>30000</v>
      </c>
      <c r="E35" s="68"/>
      <c r="F35" s="21"/>
      <c r="G35" s="28"/>
      <c r="H35" s="60"/>
      <c r="I35" s="60"/>
      <c r="J35" s="60"/>
      <c r="K35" s="61"/>
      <c r="L35" s="1"/>
      <c r="T35" s="5"/>
    </row>
    <row r="36" spans="1:20" ht="17.100000000000001" customHeight="1" x14ac:dyDescent="0.2">
      <c r="A36" s="41">
        <v>5</v>
      </c>
      <c r="B36" s="481" t="s">
        <v>178</v>
      </c>
      <c r="C36" s="42" t="s">
        <v>2</v>
      </c>
      <c r="D36" s="57">
        <v>2500</v>
      </c>
      <c r="E36" s="68"/>
      <c r="F36" s="21"/>
      <c r="G36" s="28"/>
      <c r="H36" s="60"/>
      <c r="I36" s="60"/>
      <c r="J36" s="60"/>
      <c r="K36" s="61"/>
      <c r="T36" s="5"/>
    </row>
    <row r="37" spans="1:20" ht="17.100000000000001" customHeight="1" x14ac:dyDescent="0.2">
      <c r="A37" s="41">
        <v>6</v>
      </c>
      <c r="B37" s="481" t="s">
        <v>231</v>
      </c>
      <c r="C37" s="42" t="s">
        <v>2</v>
      </c>
      <c r="D37" s="57">
        <v>100</v>
      </c>
      <c r="E37" s="68"/>
      <c r="F37" s="21"/>
      <c r="G37" s="28"/>
      <c r="H37" s="60"/>
      <c r="I37" s="60"/>
      <c r="J37" s="60"/>
      <c r="K37" s="61"/>
      <c r="T37" s="5"/>
    </row>
    <row r="38" spans="1:20" ht="17.100000000000001" customHeight="1" x14ac:dyDescent="0.2">
      <c r="A38" s="111">
        <v>7</v>
      </c>
      <c r="B38" s="481" t="s">
        <v>179</v>
      </c>
      <c r="C38" s="112" t="s">
        <v>2</v>
      </c>
      <c r="D38" s="182">
        <v>100</v>
      </c>
      <c r="E38" s="185"/>
      <c r="F38" s="110"/>
      <c r="G38" s="28"/>
      <c r="H38" s="183"/>
      <c r="I38" s="183"/>
      <c r="J38" s="183"/>
      <c r="K38" s="184"/>
      <c r="T38" s="5"/>
    </row>
    <row r="39" spans="1:20" ht="17.100000000000001" customHeight="1" thickBot="1" x14ac:dyDescent="0.25">
      <c r="A39" s="111">
        <v>8</v>
      </c>
      <c r="B39" s="482" t="s">
        <v>180</v>
      </c>
      <c r="C39" s="112" t="s">
        <v>2</v>
      </c>
      <c r="D39" s="182">
        <v>100</v>
      </c>
      <c r="E39" s="185"/>
      <c r="F39" s="110"/>
      <c r="G39" s="28"/>
      <c r="H39" s="113"/>
      <c r="I39" s="113"/>
      <c r="J39" s="17"/>
      <c r="K39" s="154"/>
      <c r="T39" s="5"/>
    </row>
    <row r="40" spans="1:20" ht="17.100000000000001" customHeight="1" x14ac:dyDescent="0.25">
      <c r="A40" s="83"/>
      <c r="B40" s="483"/>
      <c r="C40" s="84"/>
      <c r="D40" s="116"/>
      <c r="E40" s="121"/>
      <c r="F40" s="194"/>
      <c r="G40" s="206"/>
      <c r="H40" s="119"/>
      <c r="I40" s="118" t="s">
        <v>84</v>
      </c>
      <c r="J40" s="522"/>
      <c r="K40" s="120"/>
      <c r="T40" s="5"/>
    </row>
    <row r="41" spans="1:20" ht="17.100000000000001" customHeight="1" thickBot="1" x14ac:dyDescent="0.3">
      <c r="A41" s="122"/>
      <c r="B41" s="478"/>
      <c r="C41" s="123"/>
      <c r="D41" s="47"/>
      <c r="E41" s="124"/>
      <c r="F41" s="48"/>
      <c r="G41" s="48"/>
      <c r="H41" s="49"/>
      <c r="I41" s="51" t="s">
        <v>71</v>
      </c>
      <c r="J41" s="548"/>
      <c r="K41" s="50"/>
      <c r="T41" s="5"/>
    </row>
    <row r="42" spans="1:20" ht="17.100000000000001" customHeight="1" x14ac:dyDescent="0.25">
      <c r="A42" s="115"/>
      <c r="B42" s="483"/>
      <c r="C42" s="82"/>
      <c r="D42" s="54"/>
      <c r="E42" s="85"/>
      <c r="F42" s="55"/>
      <c r="G42" s="55"/>
      <c r="H42" s="15"/>
      <c r="I42" s="14"/>
      <c r="J42" s="1"/>
      <c r="K42" s="199"/>
      <c r="T42" s="5"/>
    </row>
    <row r="43" spans="1:20" ht="17.100000000000001" customHeight="1" x14ac:dyDescent="0.25">
      <c r="A43" s="54"/>
      <c r="B43" s="483"/>
      <c r="C43" s="82"/>
      <c r="D43" s="54"/>
      <c r="E43" s="85"/>
      <c r="F43" s="55"/>
      <c r="G43" s="55"/>
      <c r="H43" s="15"/>
      <c r="I43" s="14"/>
      <c r="J43" s="1"/>
      <c r="K43" s="15"/>
      <c r="T43" s="5"/>
    </row>
    <row r="44" spans="1:20" ht="17.100000000000001" customHeight="1" thickBot="1" x14ac:dyDescent="0.3">
      <c r="A44" s="122"/>
      <c r="B44" s="478"/>
      <c r="C44" s="123"/>
      <c r="D44" s="47"/>
      <c r="E44" s="124"/>
      <c r="F44" s="48"/>
      <c r="G44" s="48"/>
      <c r="H44" s="49"/>
      <c r="I44" s="51"/>
      <c r="J44" s="538"/>
      <c r="K44" s="50"/>
      <c r="T44" s="5"/>
    </row>
    <row r="45" spans="1:20" ht="17.100000000000001" customHeight="1" thickBot="1" x14ac:dyDescent="0.3">
      <c r="A45" s="322"/>
      <c r="B45" s="484" t="s">
        <v>86</v>
      </c>
      <c r="C45" s="317"/>
      <c r="D45" s="317"/>
      <c r="E45" s="318"/>
      <c r="F45" s="319"/>
      <c r="G45" s="320"/>
      <c r="H45" s="320" t="s">
        <v>12</v>
      </c>
      <c r="I45" s="320"/>
      <c r="J45" s="320"/>
      <c r="K45" s="321"/>
      <c r="T45" s="5"/>
    </row>
    <row r="46" spans="1:20" ht="17.100000000000001" customHeight="1" x14ac:dyDescent="0.2">
      <c r="A46" s="45">
        <v>1</v>
      </c>
      <c r="B46" s="325" t="s">
        <v>35</v>
      </c>
      <c r="C46" s="26" t="s">
        <v>3</v>
      </c>
      <c r="D46" s="27">
        <v>30</v>
      </c>
      <c r="E46" s="28"/>
      <c r="F46" s="65"/>
      <c r="G46" s="28"/>
      <c r="H46" s="60"/>
      <c r="I46" s="60"/>
      <c r="J46" s="60"/>
      <c r="K46" s="61"/>
      <c r="T46" s="5"/>
    </row>
    <row r="47" spans="1:20" ht="17.100000000000001" customHeight="1" x14ac:dyDescent="0.2">
      <c r="A47" s="32">
        <v>2</v>
      </c>
      <c r="B47" s="128" t="s">
        <v>36</v>
      </c>
      <c r="C47" s="33" t="s">
        <v>3</v>
      </c>
      <c r="D47" s="40">
        <v>400</v>
      </c>
      <c r="E47" s="21"/>
      <c r="F47" s="21"/>
      <c r="G47" s="21"/>
      <c r="H47" s="60"/>
      <c r="I47" s="60"/>
      <c r="J47" s="60"/>
      <c r="K47" s="61"/>
      <c r="T47" s="5"/>
    </row>
    <row r="48" spans="1:20" s="1" customFormat="1" ht="17.100000000000001" customHeight="1" x14ac:dyDescent="0.2">
      <c r="A48" s="32">
        <v>3</v>
      </c>
      <c r="B48" s="128" t="s">
        <v>197</v>
      </c>
      <c r="C48" s="33" t="s">
        <v>3</v>
      </c>
      <c r="D48" s="40">
        <v>500</v>
      </c>
      <c r="E48" s="21"/>
      <c r="F48" s="21"/>
      <c r="G48" s="21"/>
      <c r="H48" s="60"/>
      <c r="I48" s="60"/>
      <c r="J48" s="60"/>
      <c r="K48" s="61"/>
      <c r="R48" s="77"/>
      <c r="T48" s="78"/>
    </row>
    <row r="49" spans="1:20" s="1" customFormat="1" ht="17.100000000000001" customHeight="1" x14ac:dyDescent="0.2">
      <c r="A49" s="32">
        <v>4</v>
      </c>
      <c r="B49" s="128" t="s">
        <v>37</v>
      </c>
      <c r="C49" s="33" t="s">
        <v>3</v>
      </c>
      <c r="D49" s="40">
        <v>20</v>
      </c>
      <c r="E49" s="21"/>
      <c r="F49" s="21"/>
      <c r="G49" s="21"/>
      <c r="H49" s="60"/>
      <c r="I49" s="60"/>
      <c r="J49" s="60"/>
      <c r="K49" s="61"/>
      <c r="R49" s="77"/>
      <c r="T49" s="78"/>
    </row>
    <row r="50" spans="1:20" s="1" customFormat="1" ht="17.100000000000001" customHeight="1" thickBot="1" x14ac:dyDescent="0.25">
      <c r="A50" s="32">
        <v>5</v>
      </c>
      <c r="B50" s="482" t="s">
        <v>110</v>
      </c>
      <c r="C50" s="219" t="s">
        <v>3</v>
      </c>
      <c r="D50" s="220">
        <v>20</v>
      </c>
      <c r="E50" s="24"/>
      <c r="F50" s="393"/>
      <c r="G50" s="24"/>
      <c r="H50" s="221"/>
      <c r="I50" s="221"/>
      <c r="J50" s="22"/>
      <c r="K50" s="61"/>
      <c r="R50" s="77"/>
      <c r="T50" s="78"/>
    </row>
    <row r="51" spans="1:20" s="1" customFormat="1" ht="17.100000000000001" customHeight="1" x14ac:dyDescent="0.25">
      <c r="A51" s="115"/>
      <c r="B51" s="483"/>
      <c r="C51" s="82"/>
      <c r="D51" s="74"/>
      <c r="E51" s="86"/>
      <c r="F51" s="196"/>
      <c r="G51" s="55"/>
      <c r="H51" s="119"/>
      <c r="I51" s="118" t="s">
        <v>84</v>
      </c>
      <c r="J51" s="522"/>
      <c r="K51" s="120"/>
      <c r="R51" s="77"/>
      <c r="T51" s="78"/>
    </row>
    <row r="52" spans="1:20" s="1" customFormat="1" ht="17.100000000000001" customHeight="1" thickBot="1" x14ac:dyDescent="0.3">
      <c r="A52" s="122"/>
      <c r="B52" s="478"/>
      <c r="C52" s="123"/>
      <c r="D52" s="47"/>
      <c r="E52" s="124"/>
      <c r="F52" s="48"/>
      <c r="G52" s="48"/>
      <c r="H52" s="49"/>
      <c r="I52" s="51" t="s">
        <v>71</v>
      </c>
      <c r="J52"/>
      <c r="K52" s="50"/>
      <c r="R52" s="77"/>
      <c r="T52" s="78"/>
    </row>
    <row r="53" spans="1:20" s="1" customFormat="1" ht="17.100000000000001" customHeight="1" thickBot="1" x14ac:dyDescent="0.3">
      <c r="A53" s="322"/>
      <c r="B53" s="484" t="s">
        <v>87</v>
      </c>
      <c r="C53" s="317"/>
      <c r="D53" s="317"/>
      <c r="E53" s="318"/>
      <c r="F53" s="319"/>
      <c r="G53" s="320"/>
      <c r="H53" s="320" t="s">
        <v>12</v>
      </c>
      <c r="I53" s="320"/>
      <c r="J53" s="320"/>
      <c r="K53" s="321"/>
      <c r="R53" s="77"/>
      <c r="T53" s="78"/>
    </row>
    <row r="54" spans="1:20" s="1" customFormat="1" ht="17.100000000000001" customHeight="1" x14ac:dyDescent="0.2">
      <c r="A54" s="59">
        <v>1</v>
      </c>
      <c r="B54" s="325" t="s">
        <v>153</v>
      </c>
      <c r="C54" s="324" t="s">
        <v>2</v>
      </c>
      <c r="D54" s="27">
        <v>2800</v>
      </c>
      <c r="E54" s="28"/>
      <c r="F54" s="65"/>
      <c r="G54" s="28"/>
      <c r="H54" s="60"/>
      <c r="I54" s="60"/>
      <c r="J54" s="60"/>
      <c r="K54" s="61"/>
      <c r="R54" s="80"/>
      <c r="T54" s="78"/>
    </row>
    <row r="55" spans="1:20" ht="17.100000000000001" customHeight="1" x14ac:dyDescent="0.2">
      <c r="A55" s="32">
        <v>2</v>
      </c>
      <c r="B55" s="128" t="s">
        <v>155</v>
      </c>
      <c r="C55" s="20" t="s">
        <v>2</v>
      </c>
      <c r="D55" s="40">
        <v>5000</v>
      </c>
      <c r="E55" s="21"/>
      <c r="F55" s="21"/>
      <c r="G55" s="21"/>
      <c r="H55" s="60"/>
      <c r="I55" s="60"/>
      <c r="J55" s="60"/>
      <c r="K55" s="61"/>
      <c r="T55" s="5"/>
    </row>
    <row r="56" spans="1:20" ht="17.100000000000001" customHeight="1" x14ac:dyDescent="0.2">
      <c r="A56" s="32">
        <v>3</v>
      </c>
      <c r="B56" s="481" t="s">
        <v>156</v>
      </c>
      <c r="C56" s="107" t="s">
        <v>2</v>
      </c>
      <c r="D56" s="57">
        <v>2500</v>
      </c>
      <c r="E56" s="21"/>
      <c r="F56" s="21"/>
      <c r="G56" s="21"/>
      <c r="H56" s="60"/>
      <c r="I56" s="60"/>
      <c r="J56" s="60"/>
      <c r="K56" s="61"/>
      <c r="T56" s="5"/>
    </row>
    <row r="57" spans="1:20" ht="17.100000000000001" customHeight="1" x14ac:dyDescent="0.2">
      <c r="A57" s="32">
        <v>4</v>
      </c>
      <c r="B57" s="128" t="s">
        <v>154</v>
      </c>
      <c r="C57" s="20" t="s">
        <v>2</v>
      </c>
      <c r="D57" s="40">
        <v>500</v>
      </c>
      <c r="E57" s="21"/>
      <c r="F57" s="21"/>
      <c r="G57" s="21"/>
      <c r="H57" s="60"/>
      <c r="I57" s="60"/>
      <c r="J57" s="60"/>
      <c r="K57" s="61"/>
      <c r="T57" s="5"/>
    </row>
    <row r="58" spans="1:20" ht="17.100000000000001" customHeight="1" x14ac:dyDescent="0.2">
      <c r="A58" s="186">
        <v>5</v>
      </c>
      <c r="B58" s="128" t="s">
        <v>181</v>
      </c>
      <c r="C58" s="20" t="s">
        <v>2</v>
      </c>
      <c r="D58" s="40">
        <v>100</v>
      </c>
      <c r="E58" s="21"/>
      <c r="F58" s="21"/>
      <c r="G58" s="21"/>
      <c r="H58" s="60"/>
      <c r="I58" s="60"/>
      <c r="J58" s="60"/>
      <c r="K58" s="61"/>
      <c r="T58" s="5"/>
    </row>
    <row r="59" spans="1:20" s="1" customFormat="1" ht="17.100000000000001" customHeight="1" thickBot="1" x14ac:dyDescent="0.25">
      <c r="A59" s="52">
        <v>6</v>
      </c>
      <c r="B59" s="482" t="s">
        <v>182</v>
      </c>
      <c r="C59" s="23" t="s">
        <v>2</v>
      </c>
      <c r="D59" s="67">
        <v>100</v>
      </c>
      <c r="E59" s="24"/>
      <c r="F59" s="24"/>
      <c r="G59" s="24"/>
      <c r="H59" s="22"/>
      <c r="I59" s="22"/>
      <c r="J59" s="22"/>
      <c r="K59" s="53"/>
      <c r="R59" s="80"/>
      <c r="T59" s="78"/>
    </row>
    <row r="60" spans="1:20" s="1" customFormat="1" ht="17.100000000000001" customHeight="1" x14ac:dyDescent="0.25">
      <c r="A60" s="115"/>
      <c r="B60" s="483"/>
      <c r="C60" s="82"/>
      <c r="D60" s="54"/>
      <c r="E60" s="86"/>
      <c r="F60" s="196"/>
      <c r="G60" s="55"/>
      <c r="H60" s="119"/>
      <c r="I60" s="118" t="s">
        <v>84</v>
      </c>
      <c r="J60" s="522"/>
      <c r="K60" s="120"/>
      <c r="R60" s="80"/>
      <c r="T60" s="78"/>
    </row>
    <row r="61" spans="1:20" s="1" customFormat="1" ht="17.100000000000001" customHeight="1" thickBot="1" x14ac:dyDescent="0.3">
      <c r="A61" s="122"/>
      <c r="B61" s="478"/>
      <c r="C61" s="123"/>
      <c r="D61" s="47"/>
      <c r="E61" s="124"/>
      <c r="F61" s="48"/>
      <c r="G61" s="48"/>
      <c r="H61" s="49"/>
      <c r="I61" s="51" t="s">
        <v>71</v>
      </c>
      <c r="J61"/>
      <c r="K61" s="50"/>
      <c r="R61" s="80"/>
      <c r="T61" s="78"/>
    </row>
    <row r="62" spans="1:20" s="1" customFormat="1" ht="17.100000000000001" customHeight="1" thickBot="1" x14ac:dyDescent="0.3">
      <c r="A62" s="327"/>
      <c r="B62" s="484" t="s">
        <v>88</v>
      </c>
      <c r="C62" s="317"/>
      <c r="D62" s="317"/>
      <c r="E62" s="318"/>
      <c r="F62" s="319"/>
      <c r="G62" s="320"/>
      <c r="H62" s="320" t="s">
        <v>12</v>
      </c>
      <c r="I62" s="320"/>
      <c r="J62" s="320"/>
      <c r="K62" s="321"/>
      <c r="R62" s="80"/>
      <c r="T62" s="78"/>
    </row>
    <row r="63" spans="1:20" s="1" customFormat="1" ht="17.100000000000001" customHeight="1" x14ac:dyDescent="0.2">
      <c r="A63" s="59">
        <v>1</v>
      </c>
      <c r="B63" s="325" t="s">
        <v>191</v>
      </c>
      <c r="C63" s="94" t="s">
        <v>23</v>
      </c>
      <c r="D63" s="326">
        <v>2500</v>
      </c>
      <c r="E63" s="96"/>
      <c r="F63" s="65"/>
      <c r="G63" s="28"/>
      <c r="H63" s="60"/>
      <c r="I63" s="60"/>
      <c r="J63" s="60"/>
      <c r="K63" s="61"/>
      <c r="R63" s="80"/>
      <c r="T63" s="78"/>
    </row>
    <row r="64" spans="1:20" s="1" customFormat="1" ht="18.75" customHeight="1" x14ac:dyDescent="0.25">
      <c r="A64" s="64">
        <v>2</v>
      </c>
      <c r="B64" s="128" t="s">
        <v>34</v>
      </c>
      <c r="C64" s="91" t="s">
        <v>23</v>
      </c>
      <c r="D64" s="88">
        <v>30000</v>
      </c>
      <c r="E64" s="89"/>
      <c r="F64" s="21"/>
      <c r="G64" s="21"/>
      <c r="H64" s="60"/>
      <c r="I64" s="60"/>
      <c r="J64" s="60"/>
      <c r="K64" s="61"/>
      <c r="R64" s="77"/>
      <c r="T64" s="79"/>
    </row>
    <row r="65" spans="1:20" ht="15.75" customHeight="1" x14ac:dyDescent="0.25">
      <c r="A65" s="64">
        <v>3</v>
      </c>
      <c r="B65" s="610" t="s">
        <v>192</v>
      </c>
      <c r="C65" s="91" t="s">
        <v>23</v>
      </c>
      <c r="D65" s="88">
        <v>15000</v>
      </c>
      <c r="E65" s="89"/>
      <c r="F65" s="21"/>
      <c r="G65" s="21"/>
      <c r="H65" s="19"/>
      <c r="I65" s="19"/>
      <c r="J65" s="19"/>
      <c r="K65" s="36"/>
      <c r="T65" s="5"/>
    </row>
    <row r="66" spans="1:20" ht="17.25" customHeight="1" x14ac:dyDescent="0.2">
      <c r="A66" s="64">
        <v>4</v>
      </c>
      <c r="B66" s="128" t="s">
        <v>193</v>
      </c>
      <c r="C66" s="91" t="s">
        <v>23</v>
      </c>
      <c r="D66" s="88">
        <v>25000</v>
      </c>
      <c r="E66" s="89"/>
      <c r="F66" s="21"/>
      <c r="G66" s="21"/>
      <c r="H66" s="60"/>
      <c r="I66" s="60"/>
      <c r="J66" s="60"/>
      <c r="K66" s="61"/>
      <c r="T66" s="5"/>
    </row>
    <row r="67" spans="1:20" ht="17.100000000000001" customHeight="1" x14ac:dyDescent="0.2">
      <c r="A67" s="64">
        <v>5</v>
      </c>
      <c r="B67" s="128" t="s">
        <v>194</v>
      </c>
      <c r="C67" s="91" t="s">
        <v>23</v>
      </c>
      <c r="D67" s="88">
        <v>30000</v>
      </c>
      <c r="E67" s="89"/>
      <c r="F67" s="21"/>
      <c r="G67" s="21"/>
      <c r="H67" s="19"/>
      <c r="I67" s="19"/>
      <c r="J67" s="19"/>
      <c r="K67" s="36"/>
      <c r="T67" s="5"/>
    </row>
    <row r="68" spans="1:20" s="1" customFormat="1" ht="17.100000000000001" customHeight="1" x14ac:dyDescent="0.2">
      <c r="A68" s="64">
        <v>6</v>
      </c>
      <c r="B68" s="128" t="s">
        <v>38</v>
      </c>
      <c r="C68" s="91" t="s">
        <v>23</v>
      </c>
      <c r="D68" s="88">
        <v>800</v>
      </c>
      <c r="E68" s="89"/>
      <c r="F68" s="21"/>
      <c r="G68" s="21"/>
      <c r="H68" s="60"/>
      <c r="I68" s="60"/>
      <c r="J68" s="60"/>
      <c r="K68" s="61"/>
      <c r="L68" s="81"/>
      <c r="M68" s="81"/>
      <c r="N68" s="81"/>
      <c r="O68" s="81"/>
      <c r="P68" s="81"/>
      <c r="Q68" s="81"/>
      <c r="R68" s="80"/>
      <c r="T68" s="78"/>
    </row>
    <row r="69" spans="1:20" s="1" customFormat="1" ht="17.100000000000001" customHeight="1" x14ac:dyDescent="0.2">
      <c r="A69" s="64">
        <v>7</v>
      </c>
      <c r="B69" s="129" t="s">
        <v>199</v>
      </c>
      <c r="C69" s="46" t="s">
        <v>23</v>
      </c>
      <c r="D69" s="202">
        <v>100</v>
      </c>
      <c r="E69" s="109"/>
      <c r="F69" s="203"/>
      <c r="G69" s="21"/>
      <c r="H69" s="200"/>
      <c r="I69" s="200"/>
      <c r="J69" s="200"/>
      <c r="K69" s="61"/>
      <c r="L69" s="81"/>
      <c r="M69" s="81"/>
      <c r="N69" s="81"/>
      <c r="O69" s="81"/>
      <c r="P69" s="81"/>
      <c r="Q69" s="81"/>
      <c r="R69" s="80"/>
      <c r="T69" s="78"/>
    </row>
    <row r="70" spans="1:20" s="1" customFormat="1" ht="19.5" customHeight="1" x14ac:dyDescent="0.25">
      <c r="A70" s="64">
        <v>8</v>
      </c>
      <c r="B70" s="610" t="s">
        <v>196</v>
      </c>
      <c r="C70" s="69" t="s">
        <v>23</v>
      </c>
      <c r="D70" s="73">
        <v>3000</v>
      </c>
      <c r="E70" s="89"/>
      <c r="F70" s="21"/>
      <c r="G70" s="21"/>
      <c r="H70" s="60"/>
      <c r="I70" s="60"/>
      <c r="J70" s="60"/>
      <c r="K70" s="61"/>
      <c r="L70" s="81"/>
      <c r="M70" s="81"/>
      <c r="N70" s="81"/>
      <c r="O70" s="81"/>
      <c r="P70" s="81"/>
      <c r="Q70" s="81"/>
      <c r="R70" s="80"/>
      <c r="T70" s="78"/>
    </row>
    <row r="71" spans="1:20" s="1" customFormat="1" ht="17.100000000000001" customHeight="1" x14ac:dyDescent="0.2">
      <c r="A71" s="64">
        <v>9</v>
      </c>
      <c r="B71" s="129" t="s">
        <v>185</v>
      </c>
      <c r="C71" s="69" t="s">
        <v>23</v>
      </c>
      <c r="D71" s="73">
        <v>100</v>
      </c>
      <c r="E71" s="89"/>
      <c r="F71" s="21"/>
      <c r="G71" s="21"/>
      <c r="H71" s="60"/>
      <c r="I71" s="60"/>
      <c r="J71" s="60"/>
      <c r="K71" s="61"/>
      <c r="L71" s="81"/>
      <c r="M71" s="81"/>
      <c r="N71" s="81"/>
      <c r="O71" s="81"/>
      <c r="P71" s="81"/>
      <c r="Q71" s="81"/>
      <c r="R71" s="80"/>
      <c r="T71" s="78"/>
    </row>
    <row r="72" spans="1:20" s="1" customFormat="1" ht="17.100000000000001" customHeight="1" thickBot="1" x14ac:dyDescent="0.25">
      <c r="A72" s="251">
        <v>10</v>
      </c>
      <c r="B72" s="133" t="s">
        <v>149</v>
      </c>
      <c r="C72" s="252" t="s">
        <v>23</v>
      </c>
      <c r="D72" s="253">
        <v>50</v>
      </c>
      <c r="E72" s="99"/>
      <c r="F72" s="140"/>
      <c r="G72" s="140"/>
      <c r="H72" s="183"/>
      <c r="I72" s="183"/>
      <c r="J72" s="22"/>
      <c r="K72" s="184"/>
      <c r="L72" s="81"/>
      <c r="M72" s="81"/>
      <c r="N72" s="81"/>
      <c r="O72" s="81"/>
      <c r="P72" s="81"/>
      <c r="Q72" s="81"/>
      <c r="R72" s="80"/>
      <c r="T72" s="78"/>
    </row>
    <row r="73" spans="1:20" s="1" customFormat="1" ht="17.100000000000001" customHeight="1" x14ac:dyDescent="0.25">
      <c r="A73" s="83"/>
      <c r="B73" s="477"/>
      <c r="C73" s="84"/>
      <c r="D73" s="116"/>
      <c r="E73" s="121"/>
      <c r="F73" s="194"/>
      <c r="G73" s="206"/>
      <c r="H73" s="119"/>
      <c r="I73" s="118" t="s">
        <v>84</v>
      </c>
      <c r="J73" s="522"/>
      <c r="K73" s="120"/>
      <c r="L73" s="81"/>
      <c r="M73" s="81"/>
      <c r="N73" s="81"/>
      <c r="O73" s="81"/>
      <c r="P73" s="81"/>
      <c r="Q73" s="81"/>
      <c r="R73" s="80"/>
      <c r="T73" s="78"/>
    </row>
    <row r="74" spans="1:20" s="1" customFormat="1" ht="17.100000000000001" customHeight="1" thickBot="1" x14ac:dyDescent="0.3">
      <c r="A74" s="122"/>
      <c r="B74" s="478"/>
      <c r="C74" s="123"/>
      <c r="D74" s="47"/>
      <c r="E74" s="124"/>
      <c r="F74" s="48"/>
      <c r="G74" s="48"/>
      <c r="H74" s="49"/>
      <c r="I74" s="51" t="s">
        <v>71</v>
      </c>
      <c r="J74" s="548"/>
      <c r="K74" s="50"/>
      <c r="L74" s="81"/>
      <c r="M74" s="81"/>
      <c r="N74" s="81"/>
      <c r="O74" s="81"/>
      <c r="P74" s="81"/>
      <c r="Q74" s="81"/>
      <c r="R74" s="80"/>
      <c r="T74" s="78"/>
    </row>
    <row r="75" spans="1:20" s="1" customFormat="1" ht="17.100000000000001" customHeight="1" thickBot="1" x14ac:dyDescent="0.3">
      <c r="A75" s="322"/>
      <c r="B75" s="484" t="s">
        <v>90</v>
      </c>
      <c r="C75" s="317"/>
      <c r="D75" s="317"/>
      <c r="E75" s="318"/>
      <c r="F75" s="319"/>
      <c r="G75" s="320"/>
      <c r="H75" s="320" t="s">
        <v>12</v>
      </c>
      <c r="I75" s="320"/>
      <c r="J75" s="320"/>
      <c r="K75" s="321"/>
      <c r="L75" s="81"/>
      <c r="M75" s="81"/>
      <c r="N75" s="81"/>
      <c r="O75" s="81"/>
      <c r="P75" s="81"/>
      <c r="Q75" s="81"/>
      <c r="R75" s="80"/>
      <c r="T75" s="78"/>
    </row>
    <row r="76" spans="1:20" ht="17.100000000000001" customHeight="1" x14ac:dyDescent="0.2">
      <c r="A76" s="328">
        <v>1</v>
      </c>
      <c r="B76" s="329" t="s">
        <v>50</v>
      </c>
      <c r="C76" s="94" t="s">
        <v>2</v>
      </c>
      <c r="D76" s="95">
        <v>12</v>
      </c>
      <c r="E76" s="96"/>
      <c r="F76" s="28"/>
      <c r="G76" s="60"/>
      <c r="H76" s="60"/>
      <c r="I76" s="60"/>
      <c r="J76" s="60"/>
      <c r="K76" s="61"/>
      <c r="L76" s="2"/>
      <c r="M76" s="2"/>
      <c r="N76" s="2"/>
      <c r="O76" s="2"/>
      <c r="P76" s="201"/>
      <c r="Q76" s="2"/>
      <c r="R76" s="10"/>
      <c r="T76" s="5"/>
    </row>
    <row r="77" spans="1:20" ht="17.100000000000001" customHeight="1" x14ac:dyDescent="0.2">
      <c r="A77" s="125">
        <v>2</v>
      </c>
      <c r="B77" s="130" t="s">
        <v>157</v>
      </c>
      <c r="C77" s="91" t="s">
        <v>2</v>
      </c>
      <c r="D77" s="92">
        <v>5</v>
      </c>
      <c r="E77" s="89"/>
      <c r="F77" s="21"/>
      <c r="G77" s="19"/>
      <c r="H77" s="60"/>
      <c r="I77" s="60"/>
      <c r="J77" s="60"/>
      <c r="K77" s="36"/>
      <c r="L77" s="2"/>
      <c r="M77" s="2"/>
      <c r="N77" s="2"/>
      <c r="O77" s="2"/>
      <c r="P77" s="2"/>
      <c r="Q77" s="2"/>
      <c r="R77" s="10"/>
      <c r="T77" s="5"/>
    </row>
    <row r="78" spans="1:20" ht="17.100000000000001" customHeight="1" x14ac:dyDescent="0.2">
      <c r="A78" s="125">
        <v>3</v>
      </c>
      <c r="B78" s="130" t="s">
        <v>51</v>
      </c>
      <c r="C78" s="91" t="s">
        <v>1</v>
      </c>
      <c r="D78" s="92">
        <v>5</v>
      </c>
      <c r="E78" s="89"/>
      <c r="F78" s="21"/>
      <c r="G78" s="19"/>
      <c r="H78" s="19"/>
      <c r="I78" s="19"/>
      <c r="J78" s="19"/>
      <c r="K78" s="36"/>
      <c r="L78" s="2"/>
      <c r="M78" s="2"/>
      <c r="N78" s="2"/>
      <c r="O78" s="2"/>
      <c r="P78" s="2"/>
      <c r="Q78" s="2"/>
      <c r="R78" s="10"/>
      <c r="T78" s="5"/>
    </row>
    <row r="79" spans="1:20" ht="17.100000000000001" customHeight="1" x14ac:dyDescent="0.2">
      <c r="A79" s="125">
        <v>4</v>
      </c>
      <c r="B79" s="130" t="s">
        <v>52</v>
      </c>
      <c r="C79" s="91" t="s">
        <v>1</v>
      </c>
      <c r="D79" s="92">
        <v>5</v>
      </c>
      <c r="E79" s="93"/>
      <c r="F79" s="21"/>
      <c r="G79" s="19"/>
      <c r="H79" s="19"/>
      <c r="I79" s="19"/>
      <c r="J79" s="19"/>
      <c r="K79" s="36"/>
      <c r="L79" s="2"/>
      <c r="M79" s="2"/>
      <c r="N79" s="2"/>
      <c r="O79" s="2"/>
      <c r="P79" s="2"/>
      <c r="Q79" s="2"/>
      <c r="R79" s="10"/>
      <c r="T79" s="5"/>
    </row>
    <row r="80" spans="1:20" ht="17.100000000000001" customHeight="1" x14ac:dyDescent="0.2">
      <c r="A80" s="125">
        <v>5</v>
      </c>
      <c r="B80" s="130" t="s">
        <v>53</v>
      </c>
      <c r="C80" s="91" t="s">
        <v>2</v>
      </c>
      <c r="D80" s="92">
        <v>2</v>
      </c>
      <c r="E80" s="89"/>
      <c r="F80" s="21"/>
      <c r="G80" s="19"/>
      <c r="H80" s="19"/>
      <c r="I80" s="19"/>
      <c r="J80" s="19"/>
      <c r="K80" s="36"/>
      <c r="L80" s="2"/>
      <c r="M80" s="2"/>
      <c r="N80" s="2"/>
      <c r="O80" s="2"/>
      <c r="P80" s="2"/>
      <c r="Q80" s="2"/>
      <c r="R80" s="10"/>
      <c r="T80" s="5"/>
    </row>
    <row r="81" spans="1:20" ht="17.100000000000001" customHeight="1" x14ac:dyDescent="0.2">
      <c r="A81" s="125">
        <v>6</v>
      </c>
      <c r="B81" s="329" t="s">
        <v>226</v>
      </c>
      <c r="C81" s="94" t="s">
        <v>2</v>
      </c>
      <c r="D81" s="95">
        <v>500</v>
      </c>
      <c r="E81" s="96"/>
      <c r="F81" s="21"/>
      <c r="G81" s="19"/>
      <c r="H81" s="60"/>
      <c r="I81" s="60"/>
      <c r="J81" s="60"/>
      <c r="K81" s="36"/>
      <c r="T81" s="5"/>
    </row>
    <row r="82" spans="1:20" ht="17.100000000000001" customHeight="1" x14ac:dyDescent="0.2">
      <c r="A82" s="125">
        <v>7</v>
      </c>
      <c r="B82" s="130" t="s">
        <v>227</v>
      </c>
      <c r="C82" s="91" t="s">
        <v>2</v>
      </c>
      <c r="D82" s="92">
        <v>1000</v>
      </c>
      <c r="E82" s="89"/>
      <c r="F82" s="21"/>
      <c r="G82" s="19"/>
      <c r="H82" s="19"/>
      <c r="I82" s="19"/>
      <c r="J82" s="19"/>
      <c r="K82" s="36"/>
      <c r="T82" s="5"/>
    </row>
    <row r="83" spans="1:20" ht="17.100000000000001" customHeight="1" x14ac:dyDescent="0.2">
      <c r="A83" s="125">
        <v>8</v>
      </c>
      <c r="B83" s="485" t="s">
        <v>228</v>
      </c>
      <c r="C83" s="97" t="s">
        <v>2</v>
      </c>
      <c r="D83" s="98">
        <v>500</v>
      </c>
      <c r="E83" s="99"/>
      <c r="F83" s="21"/>
      <c r="G83" s="19"/>
      <c r="H83" s="19"/>
      <c r="I83" s="19"/>
      <c r="J83" s="19"/>
      <c r="K83" s="36"/>
      <c r="T83" s="5"/>
    </row>
    <row r="84" spans="1:20" ht="17.100000000000001" customHeight="1" x14ac:dyDescent="0.2">
      <c r="A84" s="125">
        <v>9</v>
      </c>
      <c r="B84" s="130" t="s">
        <v>76</v>
      </c>
      <c r="C84" s="37" t="s">
        <v>2</v>
      </c>
      <c r="D84" s="34">
        <v>35</v>
      </c>
      <c r="E84" s="35"/>
      <c r="F84" s="21"/>
      <c r="G84" s="19"/>
      <c r="H84" s="19"/>
      <c r="I84" s="19"/>
      <c r="J84" s="19"/>
      <c r="K84" s="36"/>
      <c r="T84" s="5"/>
    </row>
    <row r="85" spans="1:20" ht="17.100000000000001" customHeight="1" x14ac:dyDescent="0.25">
      <c r="A85" s="125">
        <v>10</v>
      </c>
      <c r="B85" s="130" t="s">
        <v>77</v>
      </c>
      <c r="C85" s="37" t="s">
        <v>2</v>
      </c>
      <c r="D85" s="34">
        <v>5</v>
      </c>
      <c r="E85" s="35"/>
      <c r="F85" s="21"/>
      <c r="G85" s="19"/>
      <c r="H85" s="60"/>
      <c r="I85" s="60"/>
      <c r="J85" s="60"/>
      <c r="K85" s="36"/>
      <c r="R85" s="10"/>
      <c r="T85" s="6"/>
    </row>
    <row r="86" spans="1:20" ht="17.25" customHeight="1" x14ac:dyDescent="0.2">
      <c r="A86" s="125">
        <v>11</v>
      </c>
      <c r="B86" s="131" t="s">
        <v>229</v>
      </c>
      <c r="C86" s="94" t="s">
        <v>2</v>
      </c>
      <c r="D86" s="95">
        <v>1000</v>
      </c>
      <c r="E86" s="35"/>
      <c r="F86" s="21"/>
      <c r="G86" s="19"/>
      <c r="H86" s="60"/>
      <c r="I86" s="60"/>
      <c r="J86" s="60"/>
      <c r="K86" s="36"/>
      <c r="T86" s="5"/>
    </row>
    <row r="87" spans="1:20" ht="17.100000000000001" customHeight="1" x14ac:dyDescent="0.25">
      <c r="A87" s="125">
        <v>12</v>
      </c>
      <c r="B87" s="145" t="s">
        <v>230</v>
      </c>
      <c r="C87" s="97" t="s">
        <v>2</v>
      </c>
      <c r="D87" s="98">
        <v>6000</v>
      </c>
      <c r="E87" s="35"/>
      <c r="F87" s="21"/>
      <c r="G87" s="19"/>
      <c r="H87" s="60"/>
      <c r="I87" s="60"/>
      <c r="J87" s="60"/>
      <c r="K87" s="36"/>
      <c r="T87" s="7"/>
    </row>
    <row r="88" spans="1:20" ht="17.100000000000001" customHeight="1" thickBot="1" x14ac:dyDescent="0.25">
      <c r="A88" s="144">
        <v>13</v>
      </c>
      <c r="B88" s="133" t="s">
        <v>159</v>
      </c>
      <c r="C88" s="112" t="s">
        <v>2</v>
      </c>
      <c r="D88" s="182">
        <v>150</v>
      </c>
      <c r="E88" s="44"/>
      <c r="F88" s="140"/>
      <c r="G88" s="38"/>
      <c r="H88" s="183"/>
      <c r="I88" s="183"/>
      <c r="J88" s="22"/>
      <c r="K88" s="39"/>
      <c r="L88" s="46"/>
      <c r="T88" s="5"/>
    </row>
    <row r="89" spans="1:20" ht="17.100000000000001" customHeight="1" x14ac:dyDescent="0.25">
      <c r="A89" s="83"/>
      <c r="B89" s="477"/>
      <c r="C89" s="84"/>
      <c r="D89" s="116"/>
      <c r="E89" s="121"/>
      <c r="F89" s="194"/>
      <c r="G89" s="56"/>
      <c r="H89" s="119"/>
      <c r="I89" s="118" t="s">
        <v>84</v>
      </c>
      <c r="J89" s="522"/>
      <c r="K89" s="120"/>
      <c r="L89" s="46"/>
      <c r="T89" s="5"/>
    </row>
    <row r="90" spans="1:20" ht="17.100000000000001" customHeight="1" thickBot="1" x14ac:dyDescent="0.3">
      <c r="A90" s="115"/>
      <c r="B90" s="486"/>
      <c r="C90" s="82"/>
      <c r="D90" s="54"/>
      <c r="E90" s="85"/>
      <c r="F90" s="55"/>
      <c r="G90" s="55"/>
      <c r="H90" s="49"/>
      <c r="I90" s="51" t="s">
        <v>71</v>
      </c>
      <c r="K90" s="50"/>
      <c r="L90" s="46"/>
      <c r="T90" s="5"/>
    </row>
    <row r="91" spans="1:20" ht="17.100000000000001" customHeight="1" thickBot="1" x14ac:dyDescent="0.3">
      <c r="A91" s="331"/>
      <c r="B91" s="484" t="s">
        <v>160</v>
      </c>
      <c r="C91" s="317"/>
      <c r="D91" s="317"/>
      <c r="E91" s="318"/>
      <c r="F91" s="319"/>
      <c r="G91" s="320"/>
      <c r="H91" s="320" t="s">
        <v>12</v>
      </c>
      <c r="I91" s="320"/>
      <c r="J91" s="320"/>
      <c r="K91" s="321"/>
      <c r="L91" s="46"/>
      <c r="T91" s="5"/>
    </row>
    <row r="92" spans="1:20" ht="17.100000000000001" customHeight="1" x14ac:dyDescent="0.2">
      <c r="A92" s="330">
        <v>1</v>
      </c>
      <c r="B92" s="329" t="s">
        <v>201</v>
      </c>
      <c r="C92" s="26" t="s">
        <v>2</v>
      </c>
      <c r="D92" s="27">
        <v>30</v>
      </c>
      <c r="E92" s="28"/>
      <c r="F92" s="28"/>
      <c r="G92" s="60"/>
      <c r="H92" s="60"/>
      <c r="I92" s="60"/>
      <c r="J92" s="60"/>
      <c r="K92" s="61"/>
      <c r="L92" s="46"/>
      <c r="T92" s="5"/>
    </row>
    <row r="93" spans="1:20" ht="17.100000000000001" customHeight="1" x14ac:dyDescent="0.2">
      <c r="A93" s="126">
        <v>2</v>
      </c>
      <c r="B93" s="130" t="s">
        <v>224</v>
      </c>
      <c r="C93" s="33" t="s">
        <v>2</v>
      </c>
      <c r="D93" s="40">
        <v>5</v>
      </c>
      <c r="E93" s="21"/>
      <c r="F93" s="28"/>
      <c r="G93" s="60"/>
      <c r="H93" s="19"/>
      <c r="I93" s="19"/>
      <c r="J93" s="19"/>
      <c r="K93" s="36"/>
      <c r="T93" s="5"/>
    </row>
    <row r="94" spans="1:20" ht="17.100000000000001" customHeight="1" x14ac:dyDescent="0.2">
      <c r="A94" s="127">
        <v>3</v>
      </c>
      <c r="B94" s="130" t="s">
        <v>32</v>
      </c>
      <c r="C94" s="33" t="s">
        <v>2</v>
      </c>
      <c r="D94" s="40">
        <v>70</v>
      </c>
      <c r="E94" s="21"/>
      <c r="F94" s="28"/>
      <c r="G94" s="60"/>
      <c r="H94" s="60"/>
      <c r="I94" s="60"/>
      <c r="J94" s="60"/>
      <c r="K94" s="36"/>
      <c r="T94" s="5"/>
    </row>
    <row r="95" spans="1:20" ht="17.100000000000001" customHeight="1" x14ac:dyDescent="0.2">
      <c r="A95" s="126">
        <v>4</v>
      </c>
      <c r="B95" s="130" t="s">
        <v>58</v>
      </c>
      <c r="C95" s="33" t="s">
        <v>2</v>
      </c>
      <c r="D95" s="40">
        <v>350</v>
      </c>
      <c r="E95" s="21"/>
      <c r="F95" s="28"/>
      <c r="G95" s="60"/>
      <c r="H95" s="19"/>
      <c r="I95" s="19"/>
      <c r="J95" s="19"/>
      <c r="K95" s="36"/>
      <c r="T95" s="5"/>
    </row>
    <row r="96" spans="1:20" ht="17.100000000000001" customHeight="1" x14ac:dyDescent="0.2">
      <c r="A96" s="127">
        <v>5</v>
      </c>
      <c r="B96" s="130" t="s">
        <v>33</v>
      </c>
      <c r="C96" s="33" t="s">
        <v>2</v>
      </c>
      <c r="D96" s="40">
        <v>30</v>
      </c>
      <c r="E96" s="21"/>
      <c r="F96" s="28"/>
      <c r="G96" s="60"/>
      <c r="H96" s="60"/>
      <c r="I96" s="60"/>
      <c r="J96" s="60"/>
      <c r="K96" s="36"/>
      <c r="T96" s="5"/>
    </row>
    <row r="97" spans="1:20" ht="17.100000000000001" customHeight="1" x14ac:dyDescent="0.2">
      <c r="A97" s="126">
        <v>6</v>
      </c>
      <c r="B97" s="130" t="s">
        <v>59</v>
      </c>
      <c r="C97" s="33" t="s">
        <v>2</v>
      </c>
      <c r="D97" s="40">
        <v>180</v>
      </c>
      <c r="E97" s="21"/>
      <c r="F97" s="28"/>
      <c r="G97" s="60"/>
      <c r="H97" s="19"/>
      <c r="I97" s="19"/>
      <c r="J97" s="19"/>
      <c r="K97" s="36"/>
      <c r="T97" s="5"/>
    </row>
    <row r="98" spans="1:20" ht="17.100000000000001" customHeight="1" x14ac:dyDescent="0.2">
      <c r="A98" s="127">
        <v>7</v>
      </c>
      <c r="B98" s="130" t="s">
        <v>57</v>
      </c>
      <c r="C98" s="33" t="s">
        <v>2</v>
      </c>
      <c r="D98" s="40">
        <v>10</v>
      </c>
      <c r="E98" s="21"/>
      <c r="F98" s="28"/>
      <c r="G98" s="60"/>
      <c r="H98" s="60"/>
      <c r="I98" s="60"/>
      <c r="J98" s="60"/>
      <c r="K98" s="36"/>
      <c r="T98" s="5"/>
    </row>
    <row r="99" spans="1:20" ht="17.100000000000001" customHeight="1" thickBot="1" x14ac:dyDescent="0.25">
      <c r="A99" s="231">
        <v>8</v>
      </c>
      <c r="B99" s="485" t="s">
        <v>225</v>
      </c>
      <c r="C99" s="42" t="s">
        <v>2</v>
      </c>
      <c r="D99" s="43">
        <v>3000</v>
      </c>
      <c r="E99" s="140"/>
      <c r="F99" s="65"/>
      <c r="G99" s="183"/>
      <c r="H99" s="38"/>
      <c r="I99" s="38"/>
      <c r="J99" s="22"/>
      <c r="K99" s="39"/>
      <c r="T99" s="5"/>
    </row>
    <row r="100" spans="1:20" ht="17.100000000000001" customHeight="1" x14ac:dyDescent="0.25">
      <c r="A100" s="83"/>
      <c r="B100" s="477"/>
      <c r="C100" s="84"/>
      <c r="D100" s="116"/>
      <c r="E100" s="121"/>
      <c r="F100" s="194"/>
      <c r="G100" s="56"/>
      <c r="H100" s="119"/>
      <c r="I100" s="118" t="s">
        <v>84</v>
      </c>
      <c r="J100" s="522"/>
      <c r="K100" s="120"/>
      <c r="T100" s="5"/>
    </row>
    <row r="101" spans="1:20" ht="17.100000000000001" customHeight="1" thickBot="1" x14ac:dyDescent="0.3">
      <c r="A101" s="122"/>
      <c r="B101" s="487"/>
      <c r="C101" s="123"/>
      <c r="D101" s="47"/>
      <c r="E101" s="124"/>
      <c r="F101" s="48"/>
      <c r="G101" s="48"/>
      <c r="H101" s="49"/>
      <c r="I101" s="51" t="s">
        <v>71</v>
      </c>
      <c r="K101" s="50"/>
      <c r="T101" s="5"/>
    </row>
    <row r="102" spans="1:20" ht="17.100000000000001" customHeight="1" thickBot="1" x14ac:dyDescent="0.3">
      <c r="A102" s="335"/>
      <c r="B102" s="484" t="s">
        <v>91</v>
      </c>
      <c r="C102" s="317"/>
      <c r="D102" s="317"/>
      <c r="E102" s="318"/>
      <c r="F102" s="319"/>
      <c r="G102" s="320"/>
      <c r="H102" s="320" t="s">
        <v>12</v>
      </c>
      <c r="I102" s="320"/>
      <c r="J102" s="320"/>
      <c r="K102" s="321"/>
      <c r="L102" s="63"/>
      <c r="M102" s="63"/>
      <c r="N102" s="63"/>
      <c r="O102" s="63"/>
      <c r="P102" s="63"/>
      <c r="Q102" s="63"/>
      <c r="T102" s="5"/>
    </row>
    <row r="103" spans="1:20" ht="17.100000000000001" customHeight="1" x14ac:dyDescent="0.25">
      <c r="A103" s="460">
        <v>1</v>
      </c>
      <c r="B103" s="488" t="s">
        <v>14</v>
      </c>
      <c r="C103" s="333" t="s">
        <v>15</v>
      </c>
      <c r="D103" s="332">
        <v>150</v>
      </c>
      <c r="E103" s="334"/>
      <c r="F103" s="334"/>
      <c r="G103" s="334"/>
      <c r="H103" s="286"/>
      <c r="I103" s="60"/>
      <c r="J103" s="60"/>
      <c r="K103" s="61"/>
      <c r="L103" s="63"/>
      <c r="M103" s="63"/>
      <c r="N103" s="63"/>
      <c r="O103" s="63"/>
      <c r="P103" s="63"/>
      <c r="Q103" s="63"/>
      <c r="T103" s="5"/>
    </row>
    <row r="104" spans="1:20" ht="17.100000000000001" customHeight="1" x14ac:dyDescent="0.25">
      <c r="A104" s="461">
        <v>2</v>
      </c>
      <c r="B104" s="489" t="s">
        <v>16</v>
      </c>
      <c r="C104" s="289" t="s">
        <v>15</v>
      </c>
      <c r="D104" s="288">
        <v>150</v>
      </c>
      <c r="E104" s="290"/>
      <c r="F104" s="290"/>
      <c r="G104" s="290"/>
      <c r="H104" s="287"/>
      <c r="I104" s="19"/>
      <c r="J104" s="19"/>
      <c r="K104" s="36"/>
      <c r="L104" s="63"/>
      <c r="M104" s="63"/>
      <c r="N104" s="63"/>
      <c r="O104" s="63"/>
      <c r="P104" s="63"/>
      <c r="Q104" s="63"/>
      <c r="T104" s="5"/>
    </row>
    <row r="105" spans="1:20" ht="17.100000000000001" customHeight="1" x14ac:dyDescent="0.25">
      <c r="A105" s="461">
        <v>3</v>
      </c>
      <c r="B105" s="489" t="s">
        <v>17</v>
      </c>
      <c r="C105" s="289" t="s">
        <v>15</v>
      </c>
      <c r="D105" s="288">
        <v>150</v>
      </c>
      <c r="E105" s="290"/>
      <c r="F105" s="290"/>
      <c r="G105" s="290"/>
      <c r="H105" s="287"/>
      <c r="I105" s="19"/>
      <c r="J105" s="19"/>
      <c r="K105" s="36"/>
      <c r="L105" s="63"/>
      <c r="M105" s="63"/>
      <c r="N105" s="63"/>
      <c r="O105" s="63"/>
      <c r="P105" s="63"/>
      <c r="Q105" s="63"/>
      <c r="T105" s="5"/>
    </row>
    <row r="106" spans="1:20" ht="17.100000000000001" customHeight="1" x14ac:dyDescent="0.25">
      <c r="A106" s="461">
        <v>4</v>
      </c>
      <c r="B106" s="489" t="s">
        <v>78</v>
      </c>
      <c r="C106" s="289" t="s">
        <v>15</v>
      </c>
      <c r="D106" s="288">
        <v>150</v>
      </c>
      <c r="E106" s="290"/>
      <c r="F106" s="290"/>
      <c r="G106" s="290"/>
      <c r="H106" s="287"/>
      <c r="I106" s="19"/>
      <c r="J106" s="19"/>
      <c r="K106" s="36"/>
      <c r="L106" s="63"/>
      <c r="M106" s="63"/>
      <c r="N106" s="63"/>
      <c r="O106" s="63"/>
      <c r="P106" s="63"/>
      <c r="Q106" s="63"/>
      <c r="T106" s="5"/>
    </row>
    <row r="107" spans="1:20" ht="17.100000000000001" customHeight="1" x14ac:dyDescent="0.25">
      <c r="A107" s="461">
        <v>5</v>
      </c>
      <c r="B107" s="489" t="s">
        <v>18</v>
      </c>
      <c r="C107" s="289" t="s">
        <v>15</v>
      </c>
      <c r="D107" s="288">
        <v>250</v>
      </c>
      <c r="E107" s="290"/>
      <c r="F107" s="290"/>
      <c r="G107" s="290"/>
      <c r="H107" s="287"/>
      <c r="I107" s="19"/>
      <c r="J107" s="19"/>
      <c r="K107" s="36"/>
      <c r="L107" s="63"/>
      <c r="M107" s="63"/>
      <c r="N107" s="63"/>
      <c r="O107" s="63"/>
      <c r="P107" s="63"/>
      <c r="Q107" s="63"/>
      <c r="T107" s="5"/>
    </row>
    <row r="108" spans="1:20" ht="17.100000000000001" customHeight="1" x14ac:dyDescent="0.25">
      <c r="A108" s="461">
        <v>6</v>
      </c>
      <c r="B108" s="489" t="s">
        <v>19</v>
      </c>
      <c r="C108" s="289" t="s">
        <v>15</v>
      </c>
      <c r="D108" s="288">
        <v>300</v>
      </c>
      <c r="E108" s="290"/>
      <c r="F108" s="290"/>
      <c r="G108" s="290"/>
      <c r="H108" s="287"/>
      <c r="I108" s="19"/>
      <c r="J108" s="19"/>
      <c r="K108" s="36"/>
      <c r="L108" s="63"/>
      <c r="M108" s="63"/>
      <c r="N108" s="63"/>
      <c r="O108" s="63"/>
      <c r="P108" s="63"/>
      <c r="Q108" s="63"/>
      <c r="T108" s="5"/>
    </row>
    <row r="109" spans="1:20" ht="17.100000000000001" customHeight="1" x14ac:dyDescent="0.25">
      <c r="A109" s="461">
        <v>7</v>
      </c>
      <c r="B109" s="489" t="s">
        <v>24</v>
      </c>
      <c r="C109" s="289" t="s">
        <v>15</v>
      </c>
      <c r="D109" s="288">
        <v>20</v>
      </c>
      <c r="E109" s="290"/>
      <c r="F109" s="290"/>
      <c r="G109" s="290"/>
      <c r="H109" s="287"/>
      <c r="I109" s="19"/>
      <c r="J109" s="19"/>
      <c r="K109" s="36"/>
      <c r="L109" s="63"/>
      <c r="M109" s="63"/>
      <c r="N109" s="63"/>
      <c r="O109" s="63"/>
      <c r="P109" s="63"/>
      <c r="Q109" s="63"/>
      <c r="T109" s="5"/>
    </row>
    <row r="110" spans="1:20" ht="17.100000000000001" customHeight="1" x14ac:dyDescent="0.25">
      <c r="A110" s="461">
        <v>8</v>
      </c>
      <c r="B110" s="489" t="s">
        <v>25</v>
      </c>
      <c r="C110" s="289" t="s">
        <v>15</v>
      </c>
      <c r="D110" s="288">
        <v>10</v>
      </c>
      <c r="E110" s="290"/>
      <c r="F110" s="290"/>
      <c r="G110" s="290"/>
      <c r="H110" s="287"/>
      <c r="I110" s="19"/>
      <c r="J110" s="19"/>
      <c r="K110" s="36"/>
      <c r="L110" s="63"/>
      <c r="M110" s="63"/>
      <c r="N110" s="63"/>
      <c r="O110" s="63"/>
      <c r="P110" s="63"/>
      <c r="Q110" s="63"/>
      <c r="T110" s="5"/>
    </row>
    <row r="111" spans="1:20" ht="17.100000000000001" customHeight="1" x14ac:dyDescent="0.25">
      <c r="A111" s="461">
        <v>9</v>
      </c>
      <c r="B111" s="489" t="s">
        <v>26</v>
      </c>
      <c r="C111" s="289" t="s">
        <v>15</v>
      </c>
      <c r="D111" s="288">
        <v>10</v>
      </c>
      <c r="E111" s="290"/>
      <c r="F111" s="290"/>
      <c r="G111" s="290"/>
      <c r="H111" s="287"/>
      <c r="I111" s="19"/>
      <c r="J111" s="19"/>
      <c r="K111" s="36"/>
      <c r="L111" s="63"/>
      <c r="M111" s="63"/>
      <c r="N111" s="63"/>
      <c r="O111" s="63"/>
      <c r="P111" s="63"/>
      <c r="Q111" s="63"/>
      <c r="T111" s="5"/>
    </row>
    <row r="112" spans="1:20" ht="17.100000000000001" customHeight="1" x14ac:dyDescent="0.25">
      <c r="A112" s="461">
        <v>10</v>
      </c>
      <c r="B112" s="489" t="s">
        <v>30</v>
      </c>
      <c r="C112" s="289" t="s">
        <v>15</v>
      </c>
      <c r="D112" s="288">
        <v>10</v>
      </c>
      <c r="E112" s="290"/>
      <c r="F112" s="290"/>
      <c r="G112" s="290"/>
      <c r="H112" s="287"/>
      <c r="I112" s="19"/>
      <c r="J112" s="19"/>
      <c r="K112" s="36"/>
      <c r="L112" s="63"/>
      <c r="M112" s="63"/>
      <c r="N112" s="63"/>
      <c r="O112" s="63"/>
      <c r="P112" s="63"/>
      <c r="Q112" s="63"/>
      <c r="T112" s="5"/>
    </row>
    <row r="113" spans="1:20" ht="17.100000000000001" customHeight="1" x14ac:dyDescent="0.25">
      <c r="A113" s="461">
        <v>11</v>
      </c>
      <c r="B113" s="489" t="s">
        <v>31</v>
      </c>
      <c r="C113" s="289" t="s">
        <v>15</v>
      </c>
      <c r="D113" s="288">
        <v>10</v>
      </c>
      <c r="E113" s="290"/>
      <c r="F113" s="290"/>
      <c r="G113" s="290"/>
      <c r="H113" s="287"/>
      <c r="I113" s="19"/>
      <c r="J113" s="19"/>
      <c r="K113" s="36"/>
      <c r="L113" s="63"/>
      <c r="M113" s="63"/>
      <c r="N113" s="63"/>
      <c r="O113" s="63"/>
      <c r="P113" s="63"/>
      <c r="Q113" s="63"/>
      <c r="T113" s="5"/>
    </row>
    <row r="114" spans="1:20" ht="17.100000000000001" customHeight="1" x14ac:dyDescent="0.25">
      <c r="A114" s="461">
        <v>12</v>
      </c>
      <c r="B114" s="489" t="s">
        <v>336</v>
      </c>
      <c r="C114" s="289" t="s">
        <v>15</v>
      </c>
      <c r="D114" s="288">
        <v>10</v>
      </c>
      <c r="E114" s="290"/>
      <c r="F114" s="290"/>
      <c r="G114" s="290"/>
      <c r="H114" s="19"/>
      <c r="I114" s="19"/>
      <c r="J114" s="19"/>
      <c r="K114" s="102"/>
      <c r="L114" s="63"/>
      <c r="M114" s="63"/>
      <c r="N114" s="63"/>
      <c r="O114" s="63"/>
      <c r="P114" s="63"/>
      <c r="Q114" s="63"/>
      <c r="T114" s="5"/>
    </row>
    <row r="115" spans="1:20" ht="17.100000000000001" customHeight="1" x14ac:dyDescent="0.25">
      <c r="A115" s="461">
        <v>13</v>
      </c>
      <c r="B115" s="489" t="s">
        <v>337</v>
      </c>
      <c r="C115" s="289" t="s">
        <v>15</v>
      </c>
      <c r="D115" s="288">
        <v>10</v>
      </c>
      <c r="E115" s="290"/>
      <c r="F115" s="290"/>
      <c r="G115" s="290"/>
      <c r="H115" s="19"/>
      <c r="I115" s="19"/>
      <c r="J115" s="19"/>
      <c r="K115" s="102"/>
      <c r="L115" s="63"/>
      <c r="M115" s="63"/>
      <c r="N115" s="63"/>
      <c r="O115" s="63"/>
      <c r="P115" s="63"/>
      <c r="Q115" s="63"/>
      <c r="T115" s="5"/>
    </row>
    <row r="116" spans="1:20" ht="17.100000000000001" customHeight="1" x14ac:dyDescent="0.25">
      <c r="A116" s="461">
        <v>14</v>
      </c>
      <c r="B116" s="489" t="s">
        <v>338</v>
      </c>
      <c r="C116" s="289" t="s">
        <v>15</v>
      </c>
      <c r="D116" s="288">
        <v>10</v>
      </c>
      <c r="E116" s="290"/>
      <c r="F116" s="290"/>
      <c r="G116" s="290"/>
      <c r="H116" s="19"/>
      <c r="I116" s="19"/>
      <c r="J116" s="19"/>
      <c r="K116" s="102"/>
      <c r="L116" s="63"/>
      <c r="M116" s="63"/>
      <c r="N116" s="63"/>
      <c r="O116" s="63"/>
      <c r="P116" s="63"/>
      <c r="Q116" s="63"/>
      <c r="T116" s="5"/>
    </row>
    <row r="117" spans="1:20" ht="17.100000000000001" customHeight="1" x14ac:dyDescent="0.2">
      <c r="A117" s="461">
        <v>15</v>
      </c>
      <c r="B117" s="489" t="s">
        <v>339</v>
      </c>
      <c r="C117" s="289" t="s">
        <v>15</v>
      </c>
      <c r="D117" s="288">
        <v>5</v>
      </c>
      <c r="E117" s="290"/>
      <c r="F117" s="290"/>
      <c r="G117" s="290"/>
      <c r="H117" s="19"/>
      <c r="I117" s="19"/>
      <c r="J117" s="19"/>
      <c r="K117" s="102"/>
      <c r="T117" s="5"/>
    </row>
    <row r="118" spans="1:20" ht="17.100000000000001" customHeight="1" thickBot="1" x14ac:dyDescent="0.25">
      <c r="A118" s="462">
        <v>16</v>
      </c>
      <c r="B118" s="490" t="s">
        <v>340</v>
      </c>
      <c r="C118" s="292" t="s">
        <v>1</v>
      </c>
      <c r="D118" s="291">
        <v>1</v>
      </c>
      <c r="E118" s="293"/>
      <c r="F118" s="293"/>
      <c r="G118" s="293"/>
      <c r="H118" s="38"/>
      <c r="I118" s="38"/>
      <c r="J118" s="22"/>
      <c r="K118" s="199"/>
      <c r="T118" s="5"/>
    </row>
    <row r="119" spans="1:20" ht="17.100000000000001" customHeight="1" x14ac:dyDescent="0.25">
      <c r="A119" s="298"/>
      <c r="B119" s="491"/>
      <c r="C119" s="299"/>
      <c r="D119" s="300"/>
      <c r="E119" s="121"/>
      <c r="F119" s="301"/>
      <c r="G119" s="302"/>
      <c r="H119" s="119"/>
      <c r="I119" s="118" t="s">
        <v>84</v>
      </c>
      <c r="J119" s="522"/>
      <c r="K119" s="120"/>
      <c r="T119" s="5"/>
    </row>
    <row r="120" spans="1:20" ht="17.100000000000001" customHeight="1" thickBot="1" x14ac:dyDescent="0.3">
      <c r="A120" s="303"/>
      <c r="B120" s="492"/>
      <c r="C120" s="304"/>
      <c r="D120" s="305"/>
      <c r="E120" s="306"/>
      <c r="F120" s="307"/>
      <c r="G120" s="307"/>
      <c r="H120" s="49"/>
      <c r="I120" s="51" t="s">
        <v>71</v>
      </c>
      <c r="J120" s="548"/>
      <c r="K120" s="50"/>
      <c r="T120" s="5"/>
    </row>
    <row r="121" spans="1:20" ht="17.100000000000001" customHeight="1" thickBot="1" x14ac:dyDescent="0.3">
      <c r="A121" s="463"/>
      <c r="B121" s="493" t="s">
        <v>342</v>
      </c>
      <c r="C121" s="295"/>
      <c r="D121" s="294"/>
      <c r="E121" s="297"/>
      <c r="F121" s="296"/>
      <c r="G121" s="296"/>
      <c r="H121" s="15"/>
      <c r="I121" s="15"/>
      <c r="J121" s="14"/>
      <c r="K121" s="199"/>
      <c r="T121" s="5"/>
    </row>
    <row r="122" spans="1:20" ht="17.100000000000001" customHeight="1" x14ac:dyDescent="0.2">
      <c r="A122" s="464"/>
      <c r="B122" s="494"/>
      <c r="C122" s="1"/>
      <c r="D122" s="77"/>
      <c r="E122" s="1"/>
      <c r="F122" s="93"/>
      <c r="G122" s="1"/>
      <c r="H122" s="1"/>
      <c r="I122" s="1"/>
      <c r="J122" s="1"/>
      <c r="K122" s="465"/>
      <c r="T122" s="5"/>
    </row>
    <row r="123" spans="1:20" ht="17.100000000000001" customHeight="1" x14ac:dyDescent="0.2">
      <c r="A123" s="464"/>
      <c r="B123" s="494"/>
      <c r="C123" s="1"/>
      <c r="D123" s="77"/>
      <c r="E123" s="1"/>
      <c r="F123" s="93"/>
      <c r="G123" s="1"/>
      <c r="H123" s="1"/>
      <c r="I123" s="1"/>
      <c r="J123" s="1"/>
      <c r="K123" s="465"/>
      <c r="T123" s="5"/>
    </row>
    <row r="124" spans="1:20" ht="17.100000000000001" customHeight="1" x14ac:dyDescent="0.2">
      <c r="A124" s="464"/>
      <c r="B124" s="494"/>
      <c r="C124" s="1"/>
      <c r="D124" s="77"/>
      <c r="E124" s="1"/>
      <c r="F124" s="93"/>
      <c r="G124" s="1"/>
      <c r="H124" s="1"/>
      <c r="I124" s="1"/>
      <c r="J124" s="1"/>
      <c r="K124" s="465"/>
      <c r="T124" s="5"/>
    </row>
    <row r="125" spans="1:20" ht="17.100000000000001" customHeight="1" x14ac:dyDescent="0.2">
      <c r="A125" s="464"/>
      <c r="B125" s="494"/>
      <c r="C125" s="1"/>
      <c r="D125" s="77"/>
      <c r="E125" s="1"/>
      <c r="F125" s="93"/>
      <c r="G125" s="1"/>
      <c r="H125" s="1"/>
      <c r="I125" s="1"/>
      <c r="J125" s="1"/>
      <c r="K125" s="465"/>
      <c r="T125" s="5"/>
    </row>
    <row r="126" spans="1:20" ht="17.100000000000001" customHeight="1" x14ac:dyDescent="0.2">
      <c r="A126" s="464"/>
      <c r="B126" s="494"/>
      <c r="C126" s="1"/>
      <c r="D126" s="77"/>
      <c r="E126" s="1"/>
      <c r="F126" s="93"/>
      <c r="G126" s="1"/>
      <c r="H126" s="1"/>
      <c r="I126" s="1"/>
      <c r="J126" s="1"/>
      <c r="K126" s="465"/>
      <c r="T126" s="5"/>
    </row>
    <row r="127" spans="1:20" ht="17.100000000000001" customHeight="1" x14ac:dyDescent="0.2">
      <c r="A127" s="464"/>
      <c r="B127" s="494"/>
      <c r="C127" s="1"/>
      <c r="D127" s="77"/>
      <c r="E127" s="1"/>
      <c r="F127" s="93"/>
      <c r="G127" s="1"/>
      <c r="H127" s="1"/>
      <c r="I127" s="1"/>
      <c r="J127" s="1"/>
      <c r="K127" s="465"/>
      <c r="T127" s="5"/>
    </row>
    <row r="128" spans="1:20" ht="17.100000000000001" customHeight="1" thickBot="1" x14ac:dyDescent="0.25">
      <c r="A128" s="464"/>
      <c r="B128" s="494"/>
      <c r="C128" s="1"/>
      <c r="D128" s="77"/>
      <c r="E128" s="1"/>
      <c r="F128" s="93"/>
      <c r="G128" s="1"/>
      <c r="H128" s="1"/>
      <c r="I128" s="1"/>
      <c r="J128" s="1"/>
      <c r="K128" s="465"/>
      <c r="T128" s="5"/>
    </row>
    <row r="129" spans="1:24" ht="17.100000000000001" customHeight="1" thickBot="1" x14ac:dyDescent="0.3">
      <c r="A129" s="338"/>
      <c r="B129" s="495" t="s">
        <v>89</v>
      </c>
      <c r="C129" s="339"/>
      <c r="D129" s="339"/>
      <c r="E129" s="340"/>
      <c r="F129" s="341"/>
      <c r="G129" s="342"/>
      <c r="H129" s="320" t="s">
        <v>12</v>
      </c>
      <c r="I129" s="320"/>
      <c r="J129" s="320"/>
      <c r="K129" s="321"/>
      <c r="T129" s="5"/>
    </row>
    <row r="130" spans="1:24" ht="17.100000000000001" customHeight="1" x14ac:dyDescent="0.2">
      <c r="A130" s="242">
        <v>1</v>
      </c>
      <c r="B130" s="364" t="s">
        <v>64</v>
      </c>
      <c r="C130" s="336" t="s">
        <v>2</v>
      </c>
      <c r="D130" s="313">
        <v>1344</v>
      </c>
      <c r="E130" s="337"/>
      <c r="F130" s="171"/>
      <c r="G130" s="171"/>
      <c r="H130" s="60"/>
      <c r="I130" s="60"/>
      <c r="J130" s="60"/>
      <c r="K130" s="61"/>
      <c r="T130" s="5"/>
    </row>
    <row r="131" spans="1:24" ht="17.100000000000001" customHeight="1" x14ac:dyDescent="0.2">
      <c r="A131" s="3">
        <v>2</v>
      </c>
      <c r="B131" s="129" t="s">
        <v>20</v>
      </c>
      <c r="C131" s="69" t="s">
        <v>2</v>
      </c>
      <c r="D131" s="169">
        <v>1440</v>
      </c>
      <c r="E131" s="171"/>
      <c r="F131" s="16"/>
      <c r="G131" s="16"/>
      <c r="H131" s="19"/>
      <c r="I131" s="19"/>
      <c r="J131" s="19"/>
      <c r="K131" s="36"/>
      <c r="T131" s="5"/>
    </row>
    <row r="132" spans="1:24" ht="17.100000000000001" customHeight="1" x14ac:dyDescent="0.2">
      <c r="A132" s="3">
        <v>3</v>
      </c>
      <c r="B132" s="129" t="s">
        <v>21</v>
      </c>
      <c r="C132" s="69" t="s">
        <v>2</v>
      </c>
      <c r="D132" s="73">
        <v>1440</v>
      </c>
      <c r="E132" s="16"/>
      <c r="F132" s="16"/>
      <c r="G132" s="16"/>
      <c r="H132" s="19"/>
      <c r="I132" s="19"/>
      <c r="J132" s="19"/>
      <c r="K132" s="36"/>
      <c r="T132" s="5"/>
    </row>
    <row r="133" spans="1:24" ht="17.100000000000001" customHeight="1" thickBot="1" x14ac:dyDescent="0.25">
      <c r="A133" s="70">
        <v>4</v>
      </c>
      <c r="B133" s="309" t="s">
        <v>22</v>
      </c>
      <c r="C133" s="71" t="s">
        <v>2</v>
      </c>
      <c r="D133" s="275">
        <v>1000</v>
      </c>
      <c r="E133" s="170"/>
      <c r="F133" s="16"/>
      <c r="G133" s="16"/>
      <c r="H133" s="19"/>
      <c r="I133" s="19"/>
      <c r="J133" s="22"/>
      <c r="K133" s="36"/>
      <c r="T133" s="5"/>
    </row>
    <row r="134" spans="1:24" ht="17.100000000000001" customHeight="1" x14ac:dyDescent="0.25">
      <c r="A134" s="177"/>
      <c r="B134" s="273"/>
      <c r="C134" s="173"/>
      <c r="D134" s="174"/>
      <c r="E134" s="175"/>
      <c r="F134" s="194"/>
      <c r="G134" s="205"/>
      <c r="H134" s="119"/>
      <c r="I134" s="118" t="s">
        <v>84</v>
      </c>
      <c r="J134" s="522"/>
      <c r="K134" s="120"/>
      <c r="T134" s="5"/>
    </row>
    <row r="135" spans="1:24" ht="17.100000000000001" customHeight="1" thickBot="1" x14ac:dyDescent="0.3">
      <c r="A135" s="122"/>
      <c r="B135" s="478"/>
      <c r="C135" s="123"/>
      <c r="D135" s="47"/>
      <c r="E135" s="124"/>
      <c r="F135" s="48"/>
      <c r="G135" s="48"/>
      <c r="H135" s="49"/>
      <c r="I135" s="51" t="s">
        <v>71</v>
      </c>
      <c r="J135" s="548"/>
      <c r="K135" s="50"/>
      <c r="T135" s="5"/>
    </row>
    <row r="136" spans="1:24" ht="17.25" customHeight="1" x14ac:dyDescent="0.2">
      <c r="A136" s="464"/>
      <c r="B136" s="614" t="s">
        <v>331</v>
      </c>
      <c r="C136" s="614"/>
      <c r="D136" s="614"/>
      <c r="E136" s="614"/>
      <c r="F136" s="614"/>
      <c r="G136" s="614"/>
      <c r="H136" s="614"/>
      <c r="I136" s="614"/>
      <c r="J136" s="466"/>
      <c r="K136" s="465"/>
      <c r="T136" s="5"/>
    </row>
    <row r="137" spans="1:24" ht="17.100000000000001" customHeight="1" x14ac:dyDescent="0.2">
      <c r="A137" s="464"/>
      <c r="B137" s="615" t="s">
        <v>332</v>
      </c>
      <c r="C137" s="615"/>
      <c r="D137" s="615"/>
      <c r="E137" s="615"/>
      <c r="F137" s="615"/>
      <c r="G137" s="615"/>
      <c r="H137" s="615"/>
      <c r="I137" s="615"/>
      <c r="J137" s="466"/>
      <c r="K137" s="465"/>
      <c r="L137" s="1"/>
      <c r="M137" s="1"/>
      <c r="N137" s="1"/>
      <c r="O137" s="1"/>
      <c r="P137" s="1"/>
      <c r="T137" s="5"/>
    </row>
    <row r="138" spans="1:24" ht="17.100000000000001" customHeight="1" x14ac:dyDescent="0.25">
      <c r="A138" s="464"/>
      <c r="B138" s="615" t="s">
        <v>333</v>
      </c>
      <c r="C138" s="615"/>
      <c r="D138" s="615"/>
      <c r="E138" s="615"/>
      <c r="F138" s="615"/>
      <c r="G138" s="615"/>
      <c r="H138" s="615"/>
      <c r="I138" s="615"/>
      <c r="J138" s="466"/>
      <c r="K138" s="465"/>
      <c r="L138" s="8"/>
      <c r="M138" s="8"/>
      <c r="N138" s="8"/>
      <c r="O138" s="8"/>
      <c r="P138" s="1"/>
      <c r="R138"/>
      <c r="V138" s="9"/>
      <c r="X138" s="5"/>
    </row>
    <row r="139" spans="1:24" ht="17.100000000000001" customHeight="1" thickBot="1" x14ac:dyDescent="0.3">
      <c r="A139" s="464"/>
      <c r="B139" s="616" t="s">
        <v>334</v>
      </c>
      <c r="C139" s="616"/>
      <c r="D139" s="616"/>
      <c r="E139" s="616"/>
      <c r="F139" s="616"/>
      <c r="G139" s="616"/>
      <c r="H139" s="466"/>
      <c r="I139" s="466"/>
      <c r="J139" s="466"/>
      <c r="K139" s="465"/>
      <c r="L139" s="8"/>
      <c r="M139" s="8"/>
      <c r="N139" s="8"/>
      <c r="O139" s="8"/>
      <c r="P139" s="1"/>
      <c r="R139"/>
      <c r="V139" s="9"/>
      <c r="X139" s="5"/>
    </row>
    <row r="140" spans="1:24" ht="17.100000000000001" customHeight="1" thickBot="1" x14ac:dyDescent="0.3">
      <c r="A140" s="350"/>
      <c r="B140" s="484" t="s">
        <v>316</v>
      </c>
      <c r="C140" s="317"/>
      <c r="D140" s="317"/>
      <c r="E140" s="318"/>
      <c r="F140" s="319"/>
      <c r="G140" s="320"/>
      <c r="H140" s="320" t="s">
        <v>12</v>
      </c>
      <c r="I140" s="320"/>
      <c r="J140" s="320"/>
      <c r="K140" s="321"/>
      <c r="L140" s="8"/>
      <c r="M140" s="8"/>
      <c r="N140" s="8"/>
      <c r="O140" s="8"/>
      <c r="P140" s="1"/>
      <c r="R140"/>
      <c r="V140" s="9"/>
      <c r="X140" s="5"/>
    </row>
    <row r="141" spans="1:24" ht="17.100000000000001" customHeight="1" x14ac:dyDescent="0.25">
      <c r="A141" s="343">
        <v>1</v>
      </c>
      <c r="B141" s="344" t="s">
        <v>290</v>
      </c>
      <c r="C141" s="345" t="s">
        <v>2</v>
      </c>
      <c r="D141" s="313">
        <v>400</v>
      </c>
      <c r="E141" s="346"/>
      <c r="F141" s="171"/>
      <c r="G141" s="28"/>
      <c r="H141" s="314"/>
      <c r="I141" s="347"/>
      <c r="J141" s="348"/>
      <c r="K141" s="349"/>
      <c r="T141" s="5"/>
    </row>
    <row r="142" spans="1:24" ht="17.100000000000001" customHeight="1" x14ac:dyDescent="0.25">
      <c r="A142" s="277">
        <v>2</v>
      </c>
      <c r="B142" s="129" t="s">
        <v>291</v>
      </c>
      <c r="C142" s="268" t="s">
        <v>2</v>
      </c>
      <c r="D142" s="73">
        <v>200</v>
      </c>
      <c r="E142" s="283"/>
      <c r="F142" s="16"/>
      <c r="G142" s="21"/>
      <c r="H142" s="269"/>
      <c r="I142" s="139"/>
      <c r="J142" s="270"/>
      <c r="K142" s="249"/>
      <c r="T142" s="5"/>
    </row>
    <row r="143" spans="1:24" ht="17.100000000000001" customHeight="1" x14ac:dyDescent="0.25">
      <c r="A143" s="590">
        <v>3</v>
      </c>
      <c r="B143" s="364" t="s">
        <v>292</v>
      </c>
      <c r="C143" s="345" t="s">
        <v>2</v>
      </c>
      <c r="D143" s="313">
        <v>50</v>
      </c>
      <c r="E143" s="346"/>
      <c r="F143" s="171"/>
      <c r="G143" s="28"/>
      <c r="H143" s="314"/>
      <c r="I143" s="347"/>
      <c r="J143" s="348"/>
      <c r="K143" s="349"/>
      <c r="T143" s="5"/>
    </row>
    <row r="144" spans="1:24" ht="17.100000000000001" customHeight="1" x14ac:dyDescent="0.25">
      <c r="A144" s="277">
        <v>4</v>
      </c>
      <c r="B144" s="129" t="s">
        <v>293</v>
      </c>
      <c r="C144" s="268" t="s">
        <v>2</v>
      </c>
      <c r="D144" s="73">
        <v>50</v>
      </c>
      <c r="E144" s="283"/>
      <c r="F144" s="16"/>
      <c r="G144" s="21"/>
      <c r="H144" s="269"/>
      <c r="I144" s="139"/>
      <c r="J144" s="270"/>
      <c r="K144" s="249"/>
      <c r="T144" s="5"/>
    </row>
    <row r="145" spans="1:20" ht="17.100000000000001" customHeight="1" x14ac:dyDescent="0.25">
      <c r="A145" s="276">
        <v>5</v>
      </c>
      <c r="B145" s="129" t="s">
        <v>294</v>
      </c>
      <c r="C145" s="4" t="s">
        <v>2</v>
      </c>
      <c r="D145" s="73">
        <v>20</v>
      </c>
      <c r="E145" s="283"/>
      <c r="F145" s="16"/>
      <c r="G145" s="21"/>
      <c r="H145" s="269"/>
      <c r="I145" s="139"/>
      <c r="J145" s="270"/>
      <c r="K145" s="249"/>
      <c r="T145" s="5"/>
    </row>
    <row r="146" spans="1:20" ht="17.100000000000001" customHeight="1" x14ac:dyDescent="0.25">
      <c r="A146" s="276">
        <v>6</v>
      </c>
      <c r="B146" s="129" t="s">
        <v>295</v>
      </c>
      <c r="C146" s="4" t="s">
        <v>2</v>
      </c>
      <c r="D146" s="73">
        <v>20</v>
      </c>
      <c r="E146" s="283"/>
      <c r="F146" s="16"/>
      <c r="G146" s="21"/>
      <c r="H146" s="269"/>
      <c r="I146" s="139"/>
      <c r="J146" s="270"/>
      <c r="K146" s="249"/>
      <c r="T146" s="5"/>
    </row>
    <row r="147" spans="1:20" ht="17.100000000000001" customHeight="1" x14ac:dyDescent="0.2">
      <c r="A147" s="277">
        <v>7</v>
      </c>
      <c r="B147" s="129" t="s">
        <v>296</v>
      </c>
      <c r="C147" s="268" t="s">
        <v>2</v>
      </c>
      <c r="D147" s="27">
        <v>5000</v>
      </c>
      <c r="E147" s="28"/>
      <c r="F147" s="28"/>
      <c r="G147" s="28"/>
      <c r="H147" s="60"/>
      <c r="I147" s="60"/>
      <c r="J147" s="60"/>
      <c r="K147" s="61"/>
      <c r="T147" s="5"/>
    </row>
    <row r="148" spans="1:20" ht="17.100000000000001" customHeight="1" x14ac:dyDescent="0.2">
      <c r="A148" s="277">
        <v>8</v>
      </c>
      <c r="B148" s="129" t="s">
        <v>297</v>
      </c>
      <c r="C148" s="268" t="s">
        <v>2</v>
      </c>
      <c r="D148" s="40">
        <v>3500</v>
      </c>
      <c r="E148" s="21"/>
      <c r="F148" s="21"/>
      <c r="G148" s="21"/>
      <c r="H148" s="19"/>
      <c r="I148" s="19"/>
      <c r="J148" s="19"/>
      <c r="K148" s="36"/>
      <c r="T148" s="5"/>
    </row>
    <row r="149" spans="1:20" ht="17.100000000000001" customHeight="1" x14ac:dyDescent="0.2">
      <c r="A149" s="277">
        <v>9</v>
      </c>
      <c r="B149" s="129" t="s">
        <v>298</v>
      </c>
      <c r="C149" s="268" t="s">
        <v>2</v>
      </c>
      <c r="D149" s="40">
        <v>3500</v>
      </c>
      <c r="E149" s="21"/>
      <c r="F149" s="21"/>
      <c r="G149" s="21"/>
      <c r="H149" s="19"/>
      <c r="I149" s="19"/>
      <c r="J149" s="19"/>
      <c r="K149" s="36"/>
      <c r="T149" s="5"/>
    </row>
    <row r="150" spans="1:20" ht="17.100000000000001" customHeight="1" x14ac:dyDescent="0.2">
      <c r="A150" s="276">
        <v>10</v>
      </c>
      <c r="B150" s="129" t="s">
        <v>299</v>
      </c>
      <c r="C150" s="268" t="s">
        <v>2</v>
      </c>
      <c r="D150" s="40">
        <v>3500</v>
      </c>
      <c r="E150" s="21"/>
      <c r="F150" s="21"/>
      <c r="G150" s="21"/>
      <c r="H150" s="19"/>
      <c r="I150" s="19"/>
      <c r="J150" s="19"/>
      <c r="K150" s="36"/>
      <c r="T150" s="5"/>
    </row>
    <row r="151" spans="1:20" ht="17.100000000000001" customHeight="1" x14ac:dyDescent="0.2">
      <c r="A151" s="276">
        <v>11</v>
      </c>
      <c r="B151" s="129" t="s">
        <v>300</v>
      </c>
      <c r="C151" s="268" t="s">
        <v>2</v>
      </c>
      <c r="D151" s="40">
        <v>3500</v>
      </c>
      <c r="E151" s="21"/>
      <c r="F151" s="21"/>
      <c r="G151" s="21"/>
      <c r="H151" s="19"/>
      <c r="I151" s="19"/>
      <c r="J151" s="19"/>
      <c r="K151" s="36"/>
      <c r="T151" s="5"/>
    </row>
    <row r="152" spans="1:20" ht="17.100000000000001" customHeight="1" x14ac:dyDescent="0.2">
      <c r="A152" s="278">
        <v>12</v>
      </c>
      <c r="B152" s="308" t="s">
        <v>301</v>
      </c>
      <c r="C152" s="271" t="s">
        <v>2</v>
      </c>
      <c r="D152" s="73">
        <v>10</v>
      </c>
      <c r="E152" s="16"/>
      <c r="F152" s="21"/>
      <c r="G152" s="21"/>
      <c r="H152" s="19"/>
      <c r="I152" s="19"/>
      <c r="J152" s="19"/>
      <c r="K152" s="36"/>
      <c r="T152" s="5"/>
    </row>
    <row r="153" spans="1:20" ht="17.100000000000001" customHeight="1" x14ac:dyDescent="0.2">
      <c r="A153" s="278">
        <v>13</v>
      </c>
      <c r="B153" s="129" t="s">
        <v>302</v>
      </c>
      <c r="C153" s="73" t="s">
        <v>2</v>
      </c>
      <c r="D153" s="73">
        <v>50</v>
      </c>
      <c r="E153" s="16"/>
      <c r="F153" s="21"/>
      <c r="G153" s="21"/>
      <c r="H153" s="19"/>
      <c r="I153" s="19"/>
      <c r="J153" s="19"/>
      <c r="K153" s="36"/>
      <c r="T153" s="5"/>
    </row>
    <row r="154" spans="1:20" ht="17.100000000000001" customHeight="1" x14ac:dyDescent="0.2">
      <c r="A154" s="278">
        <v>14</v>
      </c>
      <c r="B154" s="129" t="s">
        <v>303</v>
      </c>
      <c r="C154" s="73" t="s">
        <v>2</v>
      </c>
      <c r="D154" s="73">
        <v>50</v>
      </c>
      <c r="E154" s="16"/>
      <c r="F154" s="21"/>
      <c r="G154" s="21"/>
      <c r="H154" s="19"/>
      <c r="I154" s="19"/>
      <c r="J154" s="19"/>
      <c r="K154" s="36"/>
      <c r="T154" s="5"/>
    </row>
    <row r="155" spans="1:20" ht="17.100000000000001" customHeight="1" x14ac:dyDescent="0.2">
      <c r="A155" s="279">
        <v>15</v>
      </c>
      <c r="B155" s="129" t="s">
        <v>304</v>
      </c>
      <c r="C155" s="73" t="s">
        <v>2</v>
      </c>
      <c r="D155" s="73">
        <v>20</v>
      </c>
      <c r="E155" s="16"/>
      <c r="F155" s="21"/>
      <c r="G155" s="21"/>
      <c r="H155" s="19"/>
      <c r="I155" s="19"/>
      <c r="J155" s="19"/>
      <c r="K155" s="36"/>
      <c r="T155" s="5"/>
    </row>
    <row r="156" spans="1:20" s="1" customFormat="1" ht="17.100000000000001" customHeight="1" x14ac:dyDescent="0.2">
      <c r="A156" s="279">
        <v>16</v>
      </c>
      <c r="B156" s="129" t="s">
        <v>305</v>
      </c>
      <c r="C156" s="73" t="s">
        <v>2</v>
      </c>
      <c r="D156" s="73">
        <v>20</v>
      </c>
      <c r="E156" s="16"/>
      <c r="F156" s="21"/>
      <c r="G156" s="21"/>
      <c r="H156" s="19"/>
      <c r="I156" s="19"/>
      <c r="J156" s="19"/>
      <c r="K156" s="36"/>
      <c r="L156" s="81"/>
      <c r="M156" s="81"/>
      <c r="N156" s="81"/>
      <c r="O156" s="81"/>
      <c r="P156" s="81"/>
      <c r="Q156" s="81"/>
      <c r="R156" s="80"/>
      <c r="T156" s="78"/>
    </row>
    <row r="157" spans="1:20" ht="17.100000000000001" customHeight="1" x14ac:dyDescent="0.2">
      <c r="A157" s="278">
        <v>17</v>
      </c>
      <c r="B157" s="308" t="s">
        <v>306</v>
      </c>
      <c r="C157" s="271" t="s">
        <v>2</v>
      </c>
      <c r="D157" s="73">
        <v>20</v>
      </c>
      <c r="E157" s="16"/>
      <c r="F157" s="21"/>
      <c r="G157" s="21"/>
      <c r="H157" s="19"/>
      <c r="I157" s="19"/>
      <c r="J157" s="19"/>
      <c r="K157" s="36"/>
      <c r="T157" s="5"/>
    </row>
    <row r="158" spans="1:20" ht="17.100000000000001" customHeight="1" x14ac:dyDescent="0.2">
      <c r="A158" s="276">
        <v>18</v>
      </c>
      <c r="B158" s="129" t="s">
        <v>307</v>
      </c>
      <c r="C158" s="268" t="s">
        <v>5</v>
      </c>
      <c r="D158" s="169">
        <v>250</v>
      </c>
      <c r="E158" s="16"/>
      <c r="F158" s="21"/>
      <c r="G158" s="21"/>
      <c r="H158" s="19"/>
      <c r="I158" s="19"/>
      <c r="J158" s="19"/>
      <c r="K158" s="36"/>
      <c r="T158" s="5"/>
    </row>
    <row r="159" spans="1:20" ht="17.100000000000001" customHeight="1" thickBot="1" x14ac:dyDescent="0.25">
      <c r="A159" s="280">
        <v>19</v>
      </c>
      <c r="B159" s="309" t="s">
        <v>308</v>
      </c>
      <c r="C159" s="281" t="s">
        <v>5</v>
      </c>
      <c r="D159" s="282">
        <v>350</v>
      </c>
      <c r="E159" s="18"/>
      <c r="F159" s="24"/>
      <c r="G159" s="24"/>
      <c r="H159" s="22"/>
      <c r="I159" s="22"/>
      <c r="J159" s="22"/>
      <c r="K159" s="53"/>
      <c r="T159" s="5"/>
    </row>
    <row r="160" spans="1:20" ht="17.100000000000001" customHeight="1" x14ac:dyDescent="0.25">
      <c r="A160" s="83"/>
      <c r="B160" s="477"/>
      <c r="C160" s="84"/>
      <c r="D160" s="116"/>
      <c r="E160" s="121"/>
      <c r="F160" s="194"/>
      <c r="G160" s="206"/>
      <c r="H160" s="119"/>
      <c r="I160" s="118" t="s">
        <v>84</v>
      </c>
      <c r="J160" s="536"/>
      <c r="K160" s="120"/>
      <c r="T160" s="5"/>
    </row>
    <row r="161" spans="1:20" ht="17.100000000000001" customHeight="1" thickBot="1" x14ac:dyDescent="0.3">
      <c r="A161" s="122"/>
      <c r="B161" s="478"/>
      <c r="C161" s="123"/>
      <c r="D161" s="47"/>
      <c r="E161" s="124"/>
      <c r="F161" s="48"/>
      <c r="G161" s="48"/>
      <c r="H161" s="49"/>
      <c r="I161" s="51" t="s">
        <v>71</v>
      </c>
      <c r="J161" s="538"/>
      <c r="K161" s="50"/>
      <c r="T161" s="5"/>
    </row>
    <row r="162" spans="1:20" s="1" customFormat="1" ht="17.100000000000001" customHeight="1" thickBot="1" x14ac:dyDescent="0.3">
      <c r="A162" s="350"/>
      <c r="B162" s="484" t="s">
        <v>317</v>
      </c>
      <c r="C162" s="317"/>
      <c r="D162" s="317"/>
      <c r="E162" s="318"/>
      <c r="F162" s="319"/>
      <c r="G162" s="320"/>
      <c r="H162" s="320" t="s">
        <v>12</v>
      </c>
      <c r="I162" s="320"/>
      <c r="J162" s="320"/>
      <c r="K162" s="321"/>
      <c r="R162" s="77"/>
      <c r="T162" s="78"/>
    </row>
    <row r="163" spans="1:20" s="1" customFormat="1" ht="32.25" customHeight="1" x14ac:dyDescent="0.2">
      <c r="A163" s="59">
        <v>1</v>
      </c>
      <c r="B163" s="325" t="s">
        <v>161</v>
      </c>
      <c r="C163" s="324" t="s">
        <v>2</v>
      </c>
      <c r="D163" s="27">
        <v>200</v>
      </c>
      <c r="E163" s="28"/>
      <c r="F163" s="28"/>
      <c r="G163" s="28"/>
      <c r="H163" s="60"/>
      <c r="I163" s="60"/>
      <c r="J163" s="60"/>
      <c r="K163" s="61"/>
      <c r="R163" s="77"/>
      <c r="T163" s="78"/>
    </row>
    <row r="164" spans="1:20" s="1" customFormat="1" ht="17.100000000000001" customHeight="1" x14ac:dyDescent="0.2">
      <c r="A164" s="32">
        <v>2</v>
      </c>
      <c r="B164" s="128" t="s">
        <v>162</v>
      </c>
      <c r="C164" s="20" t="s">
        <v>2</v>
      </c>
      <c r="D164" s="40">
        <v>200</v>
      </c>
      <c r="E164" s="21"/>
      <c r="F164" s="21"/>
      <c r="G164" s="21"/>
      <c r="H164" s="19"/>
      <c r="I164" s="19"/>
      <c r="J164" s="19"/>
      <c r="K164" s="36"/>
      <c r="R164" s="77"/>
      <c r="T164" s="78"/>
    </row>
    <row r="165" spans="1:20" s="1" customFormat="1" ht="17.100000000000001" customHeight="1" thickBot="1" x14ac:dyDescent="0.25">
      <c r="A165" s="52">
        <v>3</v>
      </c>
      <c r="B165" s="482" t="s">
        <v>163</v>
      </c>
      <c r="C165" s="23" t="s">
        <v>2</v>
      </c>
      <c r="D165" s="67">
        <v>200</v>
      </c>
      <c r="E165" s="24"/>
      <c r="F165" s="24"/>
      <c r="G165" s="24"/>
      <c r="H165" s="22"/>
      <c r="I165" s="22"/>
      <c r="J165" s="22"/>
      <c r="K165" s="53"/>
      <c r="R165" s="77"/>
      <c r="T165" s="78"/>
    </row>
    <row r="166" spans="1:20" ht="17.100000000000001" customHeight="1" x14ac:dyDescent="0.25">
      <c r="A166" s="115"/>
      <c r="B166" s="483"/>
      <c r="C166" s="82"/>
      <c r="D166" s="74"/>
      <c r="E166" s="86"/>
      <c r="F166" s="196"/>
      <c r="G166" s="55"/>
      <c r="H166" s="119"/>
      <c r="I166" s="118" t="s">
        <v>84</v>
      </c>
      <c r="J166" s="522"/>
      <c r="K166" s="120"/>
      <c r="T166" s="5"/>
    </row>
    <row r="167" spans="1:20" ht="32.25" customHeight="1" thickBot="1" x14ac:dyDescent="0.3">
      <c r="A167" s="122"/>
      <c r="B167" s="478"/>
      <c r="C167" s="123"/>
      <c r="D167" s="47"/>
      <c r="E167" s="124"/>
      <c r="F167" s="48"/>
      <c r="G167" s="48"/>
      <c r="H167" s="49"/>
      <c r="I167" s="51" t="s">
        <v>71</v>
      </c>
      <c r="J167" s="538"/>
      <c r="K167" s="50"/>
      <c r="T167" s="5"/>
    </row>
    <row r="168" spans="1:20" ht="17.100000000000001" customHeight="1" x14ac:dyDescent="0.2">
      <c r="T168" s="5"/>
    </row>
    <row r="169" spans="1:20" ht="17.100000000000001" customHeight="1" x14ac:dyDescent="0.2">
      <c r="T169" s="5"/>
    </row>
    <row r="170" spans="1:20" ht="17.100000000000001" customHeight="1" x14ac:dyDescent="0.2">
      <c r="T170" s="5"/>
    </row>
    <row r="171" spans="1:20" ht="17.100000000000001" customHeight="1" x14ac:dyDescent="0.2">
      <c r="T171" s="5"/>
    </row>
    <row r="172" spans="1:20" ht="17.100000000000001" customHeight="1" x14ac:dyDescent="0.2">
      <c r="T172" s="5"/>
    </row>
    <row r="173" spans="1:20" ht="17.100000000000001" customHeight="1" thickBot="1" x14ac:dyDescent="0.25">
      <c r="T173" s="5"/>
    </row>
    <row r="174" spans="1:20" ht="17.100000000000001" customHeight="1" thickBot="1" x14ac:dyDescent="0.3">
      <c r="A174" s="350"/>
      <c r="B174" s="484" t="s">
        <v>318</v>
      </c>
      <c r="C174" s="317"/>
      <c r="D174" s="317"/>
      <c r="E174" s="318"/>
      <c r="F174" s="319"/>
      <c r="G174" s="320"/>
      <c r="H174" s="320" t="s">
        <v>12</v>
      </c>
      <c r="I174" s="320"/>
      <c r="J174" s="320"/>
      <c r="K174" s="321"/>
      <c r="T174" s="5"/>
    </row>
    <row r="175" spans="1:20" ht="17.100000000000001" customHeight="1" x14ac:dyDescent="0.2">
      <c r="A175" s="59">
        <v>1</v>
      </c>
      <c r="B175" s="325" t="s">
        <v>198</v>
      </c>
      <c r="C175" s="351" t="s">
        <v>2</v>
      </c>
      <c r="D175" s="27">
        <v>200000</v>
      </c>
      <c r="E175" s="28"/>
      <c r="F175" s="28"/>
      <c r="G175" s="28"/>
      <c r="H175" s="60"/>
      <c r="I175" s="60"/>
      <c r="J175" s="60"/>
      <c r="K175" s="61"/>
      <c r="T175" s="5"/>
    </row>
    <row r="176" spans="1:20" ht="17.100000000000001" customHeight="1" x14ac:dyDescent="0.2">
      <c r="A176" s="32">
        <v>2</v>
      </c>
      <c r="B176" s="128" t="s">
        <v>183</v>
      </c>
      <c r="C176" s="222" t="s">
        <v>2</v>
      </c>
      <c r="D176" s="27">
        <v>5000</v>
      </c>
      <c r="E176" s="28"/>
      <c r="F176" s="21"/>
      <c r="G176" s="21"/>
      <c r="H176" s="19"/>
      <c r="I176" s="19"/>
      <c r="J176" s="19"/>
      <c r="K176" s="36"/>
      <c r="T176" s="5"/>
    </row>
    <row r="177" spans="1:20" ht="17.100000000000001" customHeight="1" x14ac:dyDescent="0.2">
      <c r="A177" s="32">
        <v>3</v>
      </c>
      <c r="B177" s="128" t="s">
        <v>129</v>
      </c>
      <c r="C177" s="222" t="s">
        <v>11</v>
      </c>
      <c r="D177" s="27">
        <v>200</v>
      </c>
      <c r="E177" s="28"/>
      <c r="F177" s="21"/>
      <c r="G177" s="21"/>
      <c r="H177" s="19"/>
      <c r="I177" s="19"/>
      <c r="J177" s="19"/>
      <c r="K177" s="36"/>
      <c r="T177" s="5"/>
    </row>
    <row r="178" spans="1:20" ht="17.100000000000001" customHeight="1" x14ac:dyDescent="0.2">
      <c r="A178" s="32">
        <v>4</v>
      </c>
      <c r="B178" s="128" t="s">
        <v>130</v>
      </c>
      <c r="C178" s="222" t="s">
        <v>11</v>
      </c>
      <c r="D178" s="40">
        <v>1400</v>
      </c>
      <c r="E178" s="21"/>
      <c r="F178" s="21"/>
      <c r="G178" s="21"/>
      <c r="H178" s="19"/>
      <c r="I178" s="19"/>
      <c r="J178" s="19"/>
      <c r="K178" s="36"/>
      <c r="T178" s="5"/>
    </row>
    <row r="179" spans="1:20" ht="17.100000000000001" customHeight="1" x14ac:dyDescent="0.2">
      <c r="A179" s="32">
        <v>5</v>
      </c>
      <c r="B179" s="496" t="s">
        <v>132</v>
      </c>
      <c r="C179" s="222" t="s">
        <v>131</v>
      </c>
      <c r="D179" s="40">
        <v>4000</v>
      </c>
      <c r="E179" s="21"/>
      <c r="F179" s="21"/>
      <c r="G179" s="21"/>
      <c r="H179" s="19"/>
      <c r="I179" s="19"/>
      <c r="J179" s="19"/>
      <c r="K179" s="36"/>
      <c r="T179" s="5"/>
    </row>
    <row r="180" spans="1:20" ht="17.100000000000001" customHeight="1" x14ac:dyDescent="0.2">
      <c r="A180" s="32">
        <v>6</v>
      </c>
      <c r="B180" s="496" t="s">
        <v>133</v>
      </c>
      <c r="C180" s="222" t="s">
        <v>11</v>
      </c>
      <c r="D180" s="40">
        <v>3000</v>
      </c>
      <c r="E180" s="21"/>
      <c r="F180" s="21"/>
      <c r="G180" s="21"/>
      <c r="H180" s="19"/>
      <c r="I180" s="19"/>
      <c r="J180" s="19"/>
      <c r="K180" s="36"/>
      <c r="T180" s="5"/>
    </row>
    <row r="181" spans="1:20" ht="17.100000000000001" customHeight="1" thickBot="1" x14ac:dyDescent="0.25">
      <c r="A181" s="52">
        <v>7</v>
      </c>
      <c r="B181" s="482" t="s">
        <v>134</v>
      </c>
      <c r="C181" s="547" t="s">
        <v>11</v>
      </c>
      <c r="D181" s="67">
        <v>2000</v>
      </c>
      <c r="E181" s="24"/>
      <c r="F181" s="24"/>
      <c r="G181" s="24"/>
      <c r="H181" s="22"/>
      <c r="I181" s="22"/>
      <c r="J181" s="22"/>
      <c r="K181" s="53"/>
      <c r="T181" s="5"/>
    </row>
    <row r="182" spans="1:20" ht="17.100000000000001" customHeight="1" x14ac:dyDescent="0.25">
      <c r="A182" s="115"/>
      <c r="B182" s="483"/>
      <c r="C182" s="82"/>
      <c r="D182" s="74"/>
      <c r="E182" s="86"/>
      <c r="F182" s="196"/>
      <c r="G182" s="55"/>
      <c r="H182" s="1"/>
      <c r="I182" s="136" t="s">
        <v>84</v>
      </c>
      <c r="J182" s="522"/>
      <c r="K182" s="102"/>
      <c r="T182" s="5"/>
    </row>
    <row r="183" spans="1:20" ht="17.100000000000001" customHeight="1" thickBot="1" x14ac:dyDescent="0.3">
      <c r="A183" s="122"/>
      <c r="B183" s="478"/>
      <c r="C183" s="123"/>
      <c r="D183" s="47"/>
      <c r="E183" s="124"/>
      <c r="F183" s="48"/>
      <c r="G183" s="48"/>
      <c r="H183" s="49"/>
      <c r="I183" s="51" t="s">
        <v>71</v>
      </c>
      <c r="K183" s="50"/>
      <c r="T183" s="5"/>
    </row>
    <row r="184" spans="1:20" ht="17.100000000000001" customHeight="1" thickBot="1" x14ac:dyDescent="0.3">
      <c r="A184" s="350"/>
      <c r="B184" s="484" t="s">
        <v>319</v>
      </c>
      <c r="C184" s="317"/>
      <c r="D184" s="317"/>
      <c r="E184" s="318"/>
      <c r="F184" s="319"/>
      <c r="G184" s="320"/>
      <c r="H184" s="320" t="s">
        <v>12</v>
      </c>
      <c r="I184" s="320"/>
      <c r="J184" s="320"/>
      <c r="K184" s="321"/>
      <c r="T184" s="5"/>
    </row>
    <row r="185" spans="1:20" ht="31.5" customHeight="1" x14ac:dyDescent="0.2">
      <c r="A185" s="59">
        <v>1</v>
      </c>
      <c r="B185" s="352" t="s">
        <v>223</v>
      </c>
      <c r="C185" s="26" t="s">
        <v>2</v>
      </c>
      <c r="D185" s="27">
        <v>45000</v>
      </c>
      <c r="E185" s="96"/>
      <c r="F185" s="28"/>
      <c r="G185" s="28"/>
      <c r="H185" s="60"/>
      <c r="I185" s="60"/>
      <c r="J185" s="60"/>
      <c r="K185" s="61"/>
      <c r="T185" s="5"/>
    </row>
    <row r="186" spans="1:20" ht="17.100000000000001" customHeight="1" x14ac:dyDescent="0.2">
      <c r="A186" s="32">
        <v>2</v>
      </c>
      <c r="B186" s="128" t="s">
        <v>184</v>
      </c>
      <c r="C186" s="33" t="s">
        <v>2</v>
      </c>
      <c r="D186" s="40">
        <v>100</v>
      </c>
      <c r="E186" s="21"/>
      <c r="F186" s="21"/>
      <c r="G186" s="21"/>
      <c r="H186" s="19"/>
      <c r="I186" s="19"/>
      <c r="J186" s="19"/>
      <c r="K186" s="36"/>
      <c r="T186" s="5"/>
    </row>
    <row r="187" spans="1:20" ht="17.100000000000001" customHeight="1" x14ac:dyDescent="0.2">
      <c r="A187" s="32">
        <v>3</v>
      </c>
      <c r="B187" s="128" t="s">
        <v>7</v>
      </c>
      <c r="C187" s="33" t="s">
        <v>2</v>
      </c>
      <c r="D187" s="40">
        <v>1500</v>
      </c>
      <c r="E187" s="21"/>
      <c r="F187" s="21"/>
      <c r="G187" s="21"/>
      <c r="H187" s="19"/>
      <c r="I187" s="19"/>
      <c r="J187" s="19"/>
      <c r="K187" s="36"/>
      <c r="T187" s="5"/>
    </row>
    <row r="188" spans="1:20" ht="17.100000000000001" customHeight="1" thickBot="1" x14ac:dyDescent="0.3">
      <c r="A188" s="523">
        <v>4</v>
      </c>
      <c r="B188" s="481" t="s">
        <v>210</v>
      </c>
      <c r="C188" s="524" t="s">
        <v>2</v>
      </c>
      <c r="D188" s="43">
        <v>100</v>
      </c>
      <c r="E188" s="525"/>
      <c r="F188" s="526"/>
      <c r="G188" s="526"/>
      <c r="H188" s="38"/>
      <c r="I188" s="149"/>
      <c r="J188" s="533"/>
      <c r="K188" s="39"/>
      <c r="T188" s="5"/>
    </row>
    <row r="189" spans="1:20" ht="17.100000000000001" customHeight="1" x14ac:dyDescent="0.25">
      <c r="A189" s="83"/>
      <c r="B189" s="535"/>
      <c r="C189" s="84"/>
      <c r="D189" s="62"/>
      <c r="E189" s="285"/>
      <c r="F189" s="194"/>
      <c r="G189" s="206"/>
      <c r="H189" s="119"/>
      <c r="I189" s="118" t="s">
        <v>84</v>
      </c>
      <c r="J189" s="536"/>
      <c r="K189" s="120"/>
      <c r="T189" s="5"/>
    </row>
    <row r="190" spans="1:20" ht="17.100000000000001" customHeight="1" thickBot="1" x14ac:dyDescent="0.3">
      <c r="A190" s="537"/>
      <c r="B190" s="487"/>
      <c r="C190" s="538"/>
      <c r="D190" s="539"/>
      <c r="E190" s="538"/>
      <c r="F190" s="540"/>
      <c r="G190" s="538"/>
      <c r="H190" s="49"/>
      <c r="I190" s="51" t="s">
        <v>71</v>
      </c>
      <c r="J190" s="538"/>
      <c r="K190" s="50"/>
      <c r="T190" s="5"/>
    </row>
    <row r="191" spans="1:20" ht="17.100000000000001" customHeight="1" thickBot="1" x14ac:dyDescent="0.3">
      <c r="A191" s="527"/>
      <c r="B191" s="528" t="s">
        <v>320</v>
      </c>
      <c r="C191" s="529"/>
      <c r="D191" s="529"/>
      <c r="E191" s="530"/>
      <c r="F191" s="531"/>
      <c r="G191" s="532"/>
      <c r="H191" s="532" t="s">
        <v>12</v>
      </c>
      <c r="I191" s="532"/>
      <c r="J191" s="532"/>
      <c r="K191" s="534"/>
      <c r="T191" s="5"/>
    </row>
    <row r="192" spans="1:20" ht="17.100000000000001" customHeight="1" thickBot="1" x14ac:dyDescent="0.3">
      <c r="A192" s="541">
        <v>1</v>
      </c>
      <c r="B192" s="542" t="s">
        <v>222</v>
      </c>
      <c r="C192" s="543" t="s">
        <v>2</v>
      </c>
      <c r="D192" s="544">
        <v>600</v>
      </c>
      <c r="E192" s="87"/>
      <c r="F192" s="545"/>
      <c r="G192" s="29"/>
      <c r="H192" s="30"/>
      <c r="I192" s="30"/>
      <c r="J192" s="30"/>
      <c r="K192" s="31"/>
      <c r="T192" s="5"/>
    </row>
    <row r="193" spans="1:20" ht="17.100000000000001" customHeight="1" thickBot="1" x14ac:dyDescent="0.25">
      <c r="A193" s="188"/>
      <c r="B193" s="482"/>
      <c r="C193" s="444"/>
      <c r="D193" s="67"/>
      <c r="E193" s="393"/>
      <c r="F193" s="24"/>
      <c r="G193" s="24"/>
      <c r="H193" s="22"/>
      <c r="I193" s="22"/>
      <c r="J193" s="22"/>
      <c r="K193" s="53"/>
      <c r="T193" s="5"/>
    </row>
    <row r="194" spans="1:20" ht="17.100000000000001" customHeight="1" x14ac:dyDescent="0.25">
      <c r="A194" s="115"/>
      <c r="B194" s="483"/>
      <c r="C194" s="82"/>
      <c r="D194" s="74"/>
      <c r="E194" s="86"/>
      <c r="F194" s="196"/>
      <c r="G194" s="55"/>
      <c r="H194" s="1"/>
      <c r="I194" s="136" t="s">
        <v>84</v>
      </c>
      <c r="J194" s="522"/>
      <c r="K194" s="102"/>
      <c r="T194" s="5"/>
    </row>
    <row r="195" spans="1:20" ht="17.100000000000001" customHeight="1" thickBot="1" x14ac:dyDescent="0.3">
      <c r="A195" s="122"/>
      <c r="B195" s="497"/>
      <c r="C195" s="123"/>
      <c r="D195" s="47"/>
      <c r="E195" s="124"/>
      <c r="F195" s="48"/>
      <c r="G195" s="48"/>
      <c r="H195" s="49"/>
      <c r="I195" s="51" t="s">
        <v>71</v>
      </c>
      <c r="K195" s="50"/>
      <c r="T195" s="5"/>
    </row>
    <row r="196" spans="1:20" ht="17.100000000000001" customHeight="1" thickBot="1" x14ac:dyDescent="0.3">
      <c r="A196" s="350"/>
      <c r="B196" s="484" t="s">
        <v>321</v>
      </c>
      <c r="C196" s="317"/>
      <c r="D196" s="317"/>
      <c r="E196" s="318"/>
      <c r="F196" s="319"/>
      <c r="G196" s="320"/>
      <c r="H196" s="320" t="s">
        <v>12</v>
      </c>
      <c r="I196" s="320"/>
      <c r="J196" s="320"/>
      <c r="K196" s="321"/>
      <c r="T196" s="5"/>
    </row>
    <row r="197" spans="1:20" ht="17.100000000000001" customHeight="1" x14ac:dyDescent="0.2">
      <c r="A197" s="25">
        <v>1</v>
      </c>
      <c r="B197" s="542" t="s">
        <v>164</v>
      </c>
      <c r="C197" s="546" t="s">
        <v>23</v>
      </c>
      <c r="D197" s="544">
        <v>10</v>
      </c>
      <c r="E197" s="87"/>
      <c r="F197" s="29"/>
      <c r="G197" s="29"/>
      <c r="H197" s="30"/>
      <c r="I197" s="30"/>
      <c r="J197" s="30"/>
      <c r="K197" s="31"/>
      <c r="T197" s="5"/>
    </row>
    <row r="198" spans="1:20" ht="17.100000000000001" customHeight="1" thickBot="1" x14ac:dyDescent="0.25">
      <c r="A198" s="52">
        <v>2</v>
      </c>
      <c r="B198" s="482" t="s">
        <v>165</v>
      </c>
      <c r="C198" s="23" t="s">
        <v>23</v>
      </c>
      <c r="D198" s="67">
        <v>50</v>
      </c>
      <c r="E198" s="393"/>
      <c r="F198" s="24"/>
      <c r="G198" s="24"/>
      <c r="H198" s="22"/>
      <c r="I198" s="22"/>
      <c r="J198" s="22"/>
      <c r="K198" s="53"/>
      <c r="T198" s="5"/>
    </row>
    <row r="199" spans="1:20" ht="17.100000000000001" customHeight="1" x14ac:dyDescent="0.25">
      <c r="A199" s="115"/>
      <c r="B199" s="483"/>
      <c r="C199" s="82"/>
      <c r="D199" s="74"/>
      <c r="E199" s="86"/>
      <c r="F199" s="196"/>
      <c r="G199" s="55"/>
      <c r="H199" s="1"/>
      <c r="I199" s="136" t="s">
        <v>84</v>
      </c>
      <c r="J199" s="522"/>
      <c r="K199" s="102"/>
      <c r="T199" s="5"/>
    </row>
    <row r="200" spans="1:20" ht="17.100000000000001" customHeight="1" thickBot="1" x14ac:dyDescent="0.3">
      <c r="A200" s="115"/>
      <c r="B200" s="498"/>
      <c r="C200" s="82"/>
      <c r="D200" s="54"/>
      <c r="E200" s="85"/>
      <c r="F200" s="55"/>
      <c r="G200" s="55"/>
      <c r="H200" s="49"/>
      <c r="I200" s="51" t="s">
        <v>71</v>
      </c>
      <c r="K200" s="50"/>
      <c r="T200" s="5"/>
    </row>
    <row r="201" spans="1:20" ht="17.100000000000001" customHeight="1" thickBot="1" x14ac:dyDescent="0.3">
      <c r="A201" s="350"/>
      <c r="B201" s="484" t="s">
        <v>322</v>
      </c>
      <c r="C201" s="317"/>
      <c r="D201" s="317"/>
      <c r="E201" s="318"/>
      <c r="F201" s="319"/>
      <c r="G201" s="320"/>
      <c r="H201" s="320" t="s">
        <v>12</v>
      </c>
      <c r="I201" s="320"/>
      <c r="J201" s="320"/>
      <c r="K201" s="321"/>
      <c r="T201" s="5"/>
    </row>
    <row r="202" spans="1:20" ht="17.100000000000001" customHeight="1" x14ac:dyDescent="0.25">
      <c r="A202" s="59">
        <v>1</v>
      </c>
      <c r="B202" s="325" t="s">
        <v>166</v>
      </c>
      <c r="C202" s="324" t="s">
        <v>23</v>
      </c>
      <c r="D202" s="27">
        <v>2</v>
      </c>
      <c r="E202" s="96"/>
      <c r="F202" s="348"/>
      <c r="G202" s="28"/>
      <c r="H202" s="60"/>
      <c r="I202" s="60"/>
      <c r="J202" s="60"/>
      <c r="K202" s="61"/>
      <c r="T202" s="5"/>
    </row>
    <row r="203" spans="1:20" ht="17.100000000000001" customHeight="1" thickBot="1" x14ac:dyDescent="0.25">
      <c r="A203" s="41"/>
      <c r="B203" s="481"/>
      <c r="C203" s="107"/>
      <c r="D203" s="57"/>
      <c r="E203" s="65"/>
      <c r="F203" s="140"/>
      <c r="G203" s="140"/>
      <c r="H203" s="38"/>
      <c r="I203" s="38"/>
      <c r="J203" s="38"/>
      <c r="K203" s="39"/>
      <c r="T203" s="5"/>
    </row>
    <row r="204" spans="1:20" ht="17.100000000000001" customHeight="1" x14ac:dyDescent="0.25">
      <c r="A204" s="83"/>
      <c r="B204" s="477"/>
      <c r="C204" s="84"/>
      <c r="D204" s="116"/>
      <c r="E204" s="121"/>
      <c r="F204" s="194"/>
      <c r="G204" s="206"/>
      <c r="H204" s="119"/>
      <c r="I204" s="118" t="s">
        <v>84</v>
      </c>
      <c r="J204" s="536"/>
      <c r="K204" s="120"/>
      <c r="T204" s="5"/>
    </row>
    <row r="205" spans="1:20" ht="17.100000000000001" customHeight="1" thickBot="1" x14ac:dyDescent="0.3">
      <c r="A205" s="122"/>
      <c r="B205" s="487"/>
      <c r="C205" s="123"/>
      <c r="D205" s="47"/>
      <c r="E205" s="124"/>
      <c r="F205" s="48"/>
      <c r="G205" s="48"/>
      <c r="H205" s="49"/>
      <c r="I205" s="51" t="s">
        <v>71</v>
      </c>
      <c r="J205" s="538"/>
      <c r="K205" s="50"/>
      <c r="T205" s="5"/>
    </row>
    <row r="206" spans="1:20" s="1" customFormat="1" ht="17.100000000000001" customHeight="1" x14ac:dyDescent="0.25">
      <c r="A206" s="54"/>
      <c r="B206" s="494"/>
      <c r="C206" s="82"/>
      <c r="D206" s="54"/>
      <c r="E206" s="85"/>
      <c r="F206" s="55"/>
      <c r="G206" s="55"/>
      <c r="H206" s="15"/>
      <c r="I206" s="14"/>
      <c r="K206" s="15"/>
      <c r="R206" s="77"/>
      <c r="T206" s="78"/>
    </row>
    <row r="207" spans="1:20" s="1" customFormat="1" ht="17.100000000000001" customHeight="1" x14ac:dyDescent="0.25">
      <c r="A207" s="54"/>
      <c r="B207" s="494"/>
      <c r="C207" s="82"/>
      <c r="D207" s="54"/>
      <c r="E207" s="85"/>
      <c r="F207" s="55"/>
      <c r="G207" s="55"/>
      <c r="H207" s="15"/>
      <c r="I207" s="14"/>
      <c r="K207" s="15"/>
      <c r="R207" s="77"/>
      <c r="T207" s="78"/>
    </row>
    <row r="208" spans="1:20" s="1" customFormat="1" ht="18.75" customHeight="1" x14ac:dyDescent="0.25">
      <c r="A208" s="54"/>
      <c r="B208" s="494"/>
      <c r="C208" s="82"/>
      <c r="D208" s="54"/>
      <c r="E208" s="85"/>
      <c r="F208" s="55"/>
      <c r="G208" s="55"/>
      <c r="H208" s="15"/>
      <c r="I208" s="14"/>
      <c r="K208" s="15"/>
      <c r="R208" s="77"/>
      <c r="T208" s="78"/>
    </row>
    <row r="209" spans="1:20" s="1" customFormat="1" ht="18.75" customHeight="1" x14ac:dyDescent="0.25">
      <c r="A209" s="54"/>
      <c r="B209" s="494"/>
      <c r="C209" s="82"/>
      <c r="D209" s="54"/>
      <c r="E209" s="85"/>
      <c r="F209" s="55"/>
      <c r="G209" s="55"/>
      <c r="H209" s="15"/>
      <c r="I209" s="14"/>
      <c r="K209" s="15"/>
      <c r="R209" s="77"/>
      <c r="T209" s="78"/>
    </row>
    <row r="210" spans="1:20" s="1" customFormat="1" ht="18.75" customHeight="1" x14ac:dyDescent="0.25">
      <c r="A210" s="54"/>
      <c r="B210" s="494"/>
      <c r="C210" s="82"/>
      <c r="D210" s="54"/>
      <c r="E210" s="85"/>
      <c r="F210" s="55"/>
      <c r="G210" s="55"/>
      <c r="H210" s="15"/>
      <c r="I210" s="14"/>
      <c r="K210" s="15"/>
      <c r="R210" s="77"/>
      <c r="T210" s="78"/>
    </row>
    <row r="211" spans="1:20" s="1" customFormat="1" ht="18.75" customHeight="1" thickBot="1" x14ac:dyDescent="0.3">
      <c r="A211" s="54"/>
      <c r="B211" s="494"/>
      <c r="C211" s="82"/>
      <c r="D211" s="54"/>
      <c r="E211" s="85"/>
      <c r="F211" s="55"/>
      <c r="G211" s="55"/>
      <c r="H211" s="15"/>
      <c r="I211" s="14"/>
      <c r="K211" s="15"/>
      <c r="R211" s="77"/>
      <c r="T211" s="78"/>
    </row>
    <row r="212" spans="1:20" ht="17.100000000000001" customHeight="1" thickBot="1" x14ac:dyDescent="0.3">
      <c r="A212" s="335"/>
      <c r="B212" s="479" t="s">
        <v>323</v>
      </c>
      <c r="C212" s="317"/>
      <c r="D212" s="317"/>
      <c r="E212" s="318"/>
      <c r="F212" s="319"/>
      <c r="G212" s="320"/>
      <c r="H212" s="320" t="s">
        <v>12</v>
      </c>
      <c r="I212" s="320"/>
      <c r="J212" s="320"/>
      <c r="K212" s="321"/>
      <c r="T212" s="5"/>
    </row>
    <row r="213" spans="1:20" ht="17.100000000000001" customHeight="1" x14ac:dyDescent="0.2">
      <c r="A213" s="355">
        <v>1</v>
      </c>
      <c r="B213" s="356" t="s">
        <v>311</v>
      </c>
      <c r="C213" s="357" t="s">
        <v>2</v>
      </c>
      <c r="D213" s="358">
        <v>3000</v>
      </c>
      <c r="E213" s="108"/>
      <c r="F213" s="29"/>
      <c r="G213" s="29"/>
      <c r="H213" s="30"/>
      <c r="I213" s="30"/>
      <c r="J213" s="30"/>
      <c r="K213" s="31"/>
      <c r="T213" s="5"/>
    </row>
    <row r="214" spans="1:20" ht="17.100000000000001" customHeight="1" x14ac:dyDescent="0.2">
      <c r="A214" s="3">
        <v>2</v>
      </c>
      <c r="B214" s="129" t="s">
        <v>312</v>
      </c>
      <c r="C214" s="4" t="s">
        <v>2</v>
      </c>
      <c r="D214" s="73">
        <v>100</v>
      </c>
      <c r="E214" s="170"/>
      <c r="F214" s="16"/>
      <c r="G214" s="4"/>
      <c r="H214" s="138"/>
      <c r="I214" s="138"/>
      <c r="J214" s="138"/>
      <c r="K214" s="359"/>
      <c r="T214" s="5"/>
    </row>
    <row r="215" spans="1:20" ht="17.100000000000001" customHeight="1" x14ac:dyDescent="0.2">
      <c r="A215" s="360">
        <v>3</v>
      </c>
      <c r="B215" s="129" t="s">
        <v>313</v>
      </c>
      <c r="C215" s="4" t="s">
        <v>2</v>
      </c>
      <c r="D215" s="73">
        <v>50</v>
      </c>
      <c r="E215" s="35"/>
      <c r="F215" s="16"/>
      <c r="G215" s="4"/>
      <c r="H215" s="19"/>
      <c r="I215" s="19"/>
      <c r="J215" s="19"/>
      <c r="K215" s="36"/>
      <c r="T215" s="5"/>
    </row>
    <row r="216" spans="1:20" ht="17.100000000000001" customHeight="1" x14ac:dyDescent="0.2">
      <c r="A216" s="360">
        <v>4</v>
      </c>
      <c r="B216" s="129" t="s">
        <v>314</v>
      </c>
      <c r="C216" s="4" t="s">
        <v>2</v>
      </c>
      <c r="D216" s="73">
        <v>50</v>
      </c>
      <c r="E216" s="110"/>
      <c r="F216" s="16"/>
      <c r="G216" s="4"/>
      <c r="H216" s="149"/>
      <c r="I216" s="149"/>
      <c r="J216" s="149"/>
      <c r="K216" s="361"/>
      <c r="T216" s="5"/>
    </row>
    <row r="217" spans="1:20" ht="17.100000000000001" customHeight="1" x14ac:dyDescent="0.2">
      <c r="A217" s="362">
        <v>5</v>
      </c>
      <c r="B217" s="129" t="s">
        <v>309</v>
      </c>
      <c r="C217" s="73" t="s">
        <v>2</v>
      </c>
      <c r="D217" s="73">
        <v>50</v>
      </c>
      <c r="E217" s="16"/>
      <c r="F217" s="16"/>
      <c r="G217" s="4"/>
      <c r="H217" s="138"/>
      <c r="I217" s="138"/>
      <c r="J217" s="138"/>
      <c r="K217" s="359"/>
      <c r="T217" s="5"/>
    </row>
    <row r="218" spans="1:20" ht="17.100000000000001" customHeight="1" thickBot="1" x14ac:dyDescent="0.25">
      <c r="A218" s="591">
        <v>6</v>
      </c>
      <c r="B218" s="133" t="s">
        <v>310</v>
      </c>
      <c r="C218" s="182" t="s">
        <v>2</v>
      </c>
      <c r="D218" s="182">
        <v>50</v>
      </c>
      <c r="E218" s="110"/>
      <c r="F218" s="110"/>
      <c r="G218" s="113"/>
      <c r="H218" s="149"/>
      <c r="I218" s="149"/>
      <c r="J218" s="149"/>
      <c r="K218" s="361"/>
      <c r="T218" s="5"/>
    </row>
    <row r="219" spans="1:20" ht="17.100000000000001" customHeight="1" x14ac:dyDescent="0.25">
      <c r="A219" s="83"/>
      <c r="B219" s="477"/>
      <c r="C219" s="84"/>
      <c r="D219" s="116"/>
      <c r="E219" s="121"/>
      <c r="F219" s="194"/>
      <c r="G219" s="206"/>
      <c r="H219" s="119"/>
      <c r="I219" s="118" t="s">
        <v>84</v>
      </c>
      <c r="J219" s="536"/>
      <c r="K219" s="120"/>
      <c r="T219" s="5"/>
    </row>
    <row r="220" spans="1:20" ht="17.100000000000001" customHeight="1" thickBot="1" x14ac:dyDescent="0.3">
      <c r="A220" s="122"/>
      <c r="B220" s="572"/>
      <c r="C220" s="123"/>
      <c r="D220" s="47"/>
      <c r="E220" s="124"/>
      <c r="F220" s="48"/>
      <c r="G220" s="48"/>
      <c r="H220" s="49"/>
      <c r="I220" s="51" t="s">
        <v>71</v>
      </c>
      <c r="J220" s="538"/>
      <c r="K220" s="50"/>
      <c r="T220" s="5"/>
    </row>
    <row r="221" spans="1:20" ht="17.100000000000001" customHeight="1" thickBot="1" x14ac:dyDescent="0.3">
      <c r="A221" s="592"/>
      <c r="B221" s="593" t="s">
        <v>324</v>
      </c>
      <c r="C221" s="529"/>
      <c r="D221" s="529"/>
      <c r="E221" s="530"/>
      <c r="F221" s="531"/>
      <c r="G221" s="532"/>
      <c r="H221" s="532" t="s">
        <v>12</v>
      </c>
      <c r="I221" s="532"/>
      <c r="J221" s="532"/>
      <c r="K221" s="534"/>
      <c r="T221" s="5"/>
    </row>
    <row r="222" spans="1:20" ht="17.100000000000001" customHeight="1" x14ac:dyDescent="0.2">
      <c r="A222" s="59">
        <v>1</v>
      </c>
      <c r="B222" s="364" t="s">
        <v>242</v>
      </c>
      <c r="C222" s="588" t="s">
        <v>3</v>
      </c>
      <c r="D222" s="76">
        <v>1</v>
      </c>
      <c r="E222" s="354"/>
      <c r="F222" s="28"/>
      <c r="G222" s="353"/>
      <c r="H222" s="60"/>
      <c r="I222" s="60"/>
      <c r="J222" s="60"/>
      <c r="K222" s="61"/>
      <c r="T222" s="5"/>
    </row>
    <row r="223" spans="1:20" ht="17.100000000000001" customHeight="1" thickBot="1" x14ac:dyDescent="0.25">
      <c r="A223" s="467">
        <v>2</v>
      </c>
      <c r="B223" s="133" t="s">
        <v>243</v>
      </c>
      <c r="C223" s="589" t="s">
        <v>3</v>
      </c>
      <c r="D223" s="150">
        <v>1</v>
      </c>
      <c r="E223" s="113"/>
      <c r="F223" s="110"/>
      <c r="G223" s="113"/>
      <c r="H223" s="19"/>
      <c r="I223" s="19"/>
      <c r="J223" s="22"/>
      <c r="K223" s="36"/>
      <c r="T223" s="5"/>
    </row>
    <row r="224" spans="1:20" ht="17.100000000000001" customHeight="1" x14ac:dyDescent="0.25">
      <c r="A224" s="83"/>
      <c r="B224" s="575" t="s">
        <v>215</v>
      </c>
      <c r="C224" s="84"/>
      <c r="D224" s="116"/>
      <c r="E224" s="121"/>
      <c r="F224" s="194"/>
      <c r="G224" s="206"/>
      <c r="H224" s="119"/>
      <c r="I224" s="118" t="s">
        <v>84</v>
      </c>
      <c r="J224" s="522"/>
      <c r="K224" s="120"/>
      <c r="T224" s="5"/>
    </row>
    <row r="225" spans="1:20" ht="17.100000000000001" customHeight="1" thickBot="1" x14ac:dyDescent="0.3">
      <c r="A225" s="122"/>
      <c r="B225" s="487"/>
      <c r="C225" s="123"/>
      <c r="D225" s="47"/>
      <c r="E225" s="124"/>
      <c r="F225" s="48"/>
      <c r="G225" s="48"/>
      <c r="H225" s="49"/>
      <c r="I225" s="51" t="s">
        <v>71</v>
      </c>
      <c r="K225" s="50"/>
      <c r="T225" s="5"/>
    </row>
    <row r="226" spans="1:20" ht="17.100000000000001" customHeight="1" thickBot="1" x14ac:dyDescent="0.3">
      <c r="A226" s="335"/>
      <c r="B226" s="484" t="s">
        <v>325</v>
      </c>
      <c r="C226" s="317"/>
      <c r="D226" s="317"/>
      <c r="E226" s="318"/>
      <c r="F226" s="319"/>
      <c r="G226" s="320"/>
      <c r="H226" s="320" t="s">
        <v>12</v>
      </c>
      <c r="I226" s="320"/>
      <c r="J226" s="320"/>
      <c r="K226" s="321"/>
      <c r="T226" s="5"/>
    </row>
    <row r="227" spans="1:20" ht="17.100000000000001" customHeight="1" x14ac:dyDescent="0.25">
      <c r="A227" s="45">
        <v>1</v>
      </c>
      <c r="B227" s="501" t="s">
        <v>111</v>
      </c>
      <c r="C227" s="233" t="s">
        <v>4</v>
      </c>
      <c r="D227" s="95">
        <v>5</v>
      </c>
      <c r="E227" s="96"/>
      <c r="F227" s="28"/>
      <c r="G227" s="60"/>
      <c r="H227" s="347"/>
      <c r="I227" s="347"/>
      <c r="J227" s="347"/>
      <c r="K227" s="349"/>
      <c r="T227" s="5"/>
    </row>
    <row r="228" spans="1:20" ht="17.100000000000001" customHeight="1" x14ac:dyDescent="0.25">
      <c r="A228" s="226">
        <v>2</v>
      </c>
      <c r="B228" s="502" t="s">
        <v>112</v>
      </c>
      <c r="C228" s="228" t="s">
        <v>4</v>
      </c>
      <c r="D228" s="92">
        <v>10</v>
      </c>
      <c r="E228" s="89"/>
      <c r="F228" s="21"/>
      <c r="G228" s="19"/>
      <c r="H228" s="139"/>
      <c r="I228" s="139"/>
      <c r="J228" s="139"/>
      <c r="K228" s="249"/>
      <c r="T228" s="5"/>
    </row>
    <row r="229" spans="1:20" ht="17.100000000000001" customHeight="1" x14ac:dyDescent="0.25">
      <c r="A229" s="227">
        <v>3</v>
      </c>
      <c r="B229" s="503" t="s">
        <v>113</v>
      </c>
      <c r="C229" s="229" t="s">
        <v>4</v>
      </c>
      <c r="D229" s="98">
        <v>5</v>
      </c>
      <c r="E229" s="99"/>
      <c r="F229" s="140"/>
      <c r="G229" s="19"/>
      <c r="H229" s="139"/>
      <c r="I229" s="139"/>
      <c r="J229" s="139"/>
      <c r="K229" s="249"/>
      <c r="T229" s="5"/>
    </row>
    <row r="230" spans="1:20" ht="17.100000000000001" customHeight="1" x14ac:dyDescent="0.25">
      <c r="A230" s="232">
        <v>4</v>
      </c>
      <c r="B230" s="502" t="s">
        <v>114</v>
      </c>
      <c r="C230" s="230" t="s">
        <v>4</v>
      </c>
      <c r="D230" s="40">
        <v>5</v>
      </c>
      <c r="E230" s="21"/>
      <c r="F230" s="140"/>
      <c r="G230" s="19"/>
      <c r="H230" s="139"/>
      <c r="I230" s="139"/>
      <c r="J230" s="139"/>
      <c r="K230" s="249"/>
      <c r="T230" s="5"/>
    </row>
    <row r="231" spans="1:20" ht="17.100000000000001" customHeight="1" x14ac:dyDescent="0.25">
      <c r="A231" s="250">
        <v>5</v>
      </c>
      <c r="B231" s="502" t="s">
        <v>115</v>
      </c>
      <c r="C231" s="222" t="s">
        <v>4</v>
      </c>
      <c r="D231" s="40">
        <v>5</v>
      </c>
      <c r="E231" s="21"/>
      <c r="F231" s="140"/>
      <c r="G231" s="19"/>
      <c r="H231" s="139"/>
      <c r="I231" s="139"/>
      <c r="J231" s="139"/>
      <c r="K231" s="249"/>
      <c r="T231" s="5"/>
    </row>
    <row r="232" spans="1:20" ht="17.100000000000001" customHeight="1" thickBot="1" x14ac:dyDescent="0.25">
      <c r="A232" s="225">
        <v>6</v>
      </c>
      <c r="B232" s="503" t="s">
        <v>117</v>
      </c>
      <c r="C232" s="223" t="s">
        <v>4</v>
      </c>
      <c r="D232" s="57">
        <v>10</v>
      </c>
      <c r="E232" s="140"/>
      <c r="F232" s="140"/>
      <c r="G232" s="38"/>
      <c r="H232" s="38"/>
      <c r="I232" s="38"/>
      <c r="J232" s="22"/>
      <c r="K232" s="39"/>
      <c r="T232" s="5"/>
    </row>
    <row r="233" spans="1:20" ht="17.100000000000001" customHeight="1" x14ac:dyDescent="0.25">
      <c r="A233" s="83"/>
      <c r="B233" s="477"/>
      <c r="C233" s="84"/>
      <c r="D233" s="116"/>
      <c r="E233" s="121"/>
      <c r="F233" s="194"/>
      <c r="G233" s="56"/>
      <c r="H233" s="119"/>
      <c r="I233" s="118" t="s">
        <v>84</v>
      </c>
      <c r="J233" s="522"/>
      <c r="K233" s="120"/>
      <c r="T233" s="5"/>
    </row>
    <row r="234" spans="1:20" ht="17.100000000000001" customHeight="1" thickBot="1" x14ac:dyDescent="0.3">
      <c r="A234" s="122"/>
      <c r="B234" s="487"/>
      <c r="C234" s="123"/>
      <c r="D234" s="47"/>
      <c r="E234" s="124"/>
      <c r="F234" s="48"/>
      <c r="G234" s="48"/>
      <c r="H234" s="49"/>
      <c r="I234" s="51" t="s">
        <v>71</v>
      </c>
      <c r="K234" s="50"/>
      <c r="T234" s="5"/>
    </row>
    <row r="235" spans="1:20" ht="17.100000000000001" customHeight="1" thickBot="1" x14ac:dyDescent="0.3">
      <c r="A235" s="350"/>
      <c r="B235" s="484" t="s">
        <v>326</v>
      </c>
      <c r="C235" s="317"/>
      <c r="D235" s="317"/>
      <c r="E235" s="318"/>
      <c r="F235" s="319"/>
      <c r="G235" s="320"/>
      <c r="H235" s="320" t="s">
        <v>12</v>
      </c>
      <c r="I235" s="320"/>
      <c r="J235" s="320"/>
      <c r="K235" s="321"/>
      <c r="T235" s="5"/>
    </row>
    <row r="236" spans="1:20" ht="17.100000000000001" customHeight="1" x14ac:dyDescent="0.25">
      <c r="A236" s="343">
        <v>1</v>
      </c>
      <c r="B236" s="364" t="s">
        <v>329</v>
      </c>
      <c r="C236" s="365" t="s">
        <v>2</v>
      </c>
      <c r="D236" s="366">
        <v>2000</v>
      </c>
      <c r="E236" s="28"/>
      <c r="F236" s="28"/>
      <c r="G236" s="353"/>
      <c r="H236" s="347"/>
      <c r="I236" s="347"/>
      <c r="J236" s="347"/>
      <c r="K236" s="349"/>
      <c r="T236" s="5"/>
    </row>
    <row r="237" spans="1:20" ht="17.100000000000001" customHeight="1" x14ac:dyDescent="0.25">
      <c r="A237" s="276">
        <v>2</v>
      </c>
      <c r="B237" s="129" t="s">
        <v>116</v>
      </c>
      <c r="C237" s="268" t="s">
        <v>2</v>
      </c>
      <c r="D237" s="73">
        <v>5000</v>
      </c>
      <c r="E237" s="21"/>
      <c r="F237" s="21"/>
      <c r="G237" s="4"/>
      <c r="H237" s="139"/>
      <c r="I237" s="139"/>
      <c r="J237" s="139"/>
      <c r="K237" s="249"/>
      <c r="T237" s="5"/>
    </row>
    <row r="238" spans="1:20" ht="17.100000000000001" customHeight="1" thickBot="1" x14ac:dyDescent="0.3">
      <c r="A238" s="277">
        <v>3</v>
      </c>
      <c r="B238" s="129" t="s">
        <v>315</v>
      </c>
      <c r="C238" s="4" t="s">
        <v>2</v>
      </c>
      <c r="D238" s="73">
        <v>20</v>
      </c>
      <c r="E238" s="44"/>
      <c r="F238" s="21"/>
      <c r="G238" s="4"/>
      <c r="H238" s="139"/>
      <c r="I238" s="139"/>
      <c r="J238" s="569"/>
      <c r="K238" s="249"/>
      <c r="T238" s="5"/>
    </row>
    <row r="239" spans="1:20" ht="17.100000000000001" customHeight="1" x14ac:dyDescent="0.25">
      <c r="A239" s="83"/>
      <c r="B239" s="477"/>
      <c r="C239" s="84"/>
      <c r="D239" s="116"/>
      <c r="E239" s="121"/>
      <c r="F239" s="194"/>
      <c r="G239" s="56"/>
      <c r="H239" s="119"/>
      <c r="I239" s="118" t="s">
        <v>84</v>
      </c>
      <c r="J239" s="522"/>
      <c r="K239" s="120"/>
      <c r="T239" s="5"/>
    </row>
    <row r="240" spans="1:20" ht="17.100000000000001" customHeight="1" thickBot="1" x14ac:dyDescent="0.3">
      <c r="A240" s="122"/>
      <c r="B240" s="487"/>
      <c r="C240" s="123"/>
      <c r="D240" s="47"/>
      <c r="E240" s="124"/>
      <c r="F240" s="48"/>
      <c r="G240" s="48"/>
      <c r="H240" s="49"/>
      <c r="I240" s="51" t="s">
        <v>71</v>
      </c>
      <c r="K240" s="50"/>
      <c r="T240" s="5"/>
    </row>
    <row r="241" spans="1:20" ht="17.100000000000001" customHeight="1" thickBot="1" x14ac:dyDescent="0.3">
      <c r="A241" s="350"/>
      <c r="B241" s="484" t="s">
        <v>327</v>
      </c>
      <c r="C241" s="317"/>
      <c r="D241" s="317"/>
      <c r="E241" s="318"/>
      <c r="F241" s="319"/>
      <c r="G241" s="320"/>
      <c r="H241" s="320" t="s">
        <v>12</v>
      </c>
      <c r="I241" s="320"/>
      <c r="J241" s="320"/>
      <c r="K241" s="321"/>
      <c r="T241" s="5"/>
    </row>
    <row r="242" spans="1:20" s="146" customFormat="1" ht="17.100000000000001" customHeight="1" x14ac:dyDescent="0.25">
      <c r="A242" s="224">
        <v>1</v>
      </c>
      <c r="B242" s="504" t="s">
        <v>8</v>
      </c>
      <c r="C242" s="235" t="s">
        <v>2</v>
      </c>
      <c r="D242" s="90">
        <v>5000</v>
      </c>
      <c r="E242" s="29"/>
      <c r="F242" s="29"/>
      <c r="G242" s="240"/>
      <c r="H242" s="449"/>
      <c r="I242" s="449"/>
      <c r="J242" s="449"/>
      <c r="K242" s="450"/>
      <c r="R242" s="147"/>
      <c r="T242" s="148"/>
    </row>
    <row r="243" spans="1:20" s="146" customFormat="1" ht="17.100000000000001" customHeight="1" thickBot="1" x14ac:dyDescent="0.3">
      <c r="A243" s="568">
        <v>2</v>
      </c>
      <c r="B243" s="505" t="s">
        <v>9</v>
      </c>
      <c r="C243" s="236" t="s">
        <v>2</v>
      </c>
      <c r="D243" s="100">
        <v>6000</v>
      </c>
      <c r="E243" s="24"/>
      <c r="F243" s="24"/>
      <c r="G243" s="17"/>
      <c r="H243" s="569"/>
      <c r="I243" s="569"/>
      <c r="J243" s="569"/>
      <c r="K243" s="570"/>
      <c r="R243" s="147"/>
      <c r="T243" s="148"/>
    </row>
    <row r="244" spans="1:20" s="146" customFormat="1" ht="17.100000000000001" customHeight="1" x14ac:dyDescent="0.25">
      <c r="A244" s="115"/>
      <c r="B244" s="483"/>
      <c r="C244" s="82"/>
      <c r="D244" s="74"/>
      <c r="E244" s="86"/>
      <c r="F244" s="196"/>
      <c r="G244" s="15"/>
      <c r="H244" s="1"/>
      <c r="I244" s="136" t="s">
        <v>84</v>
      </c>
      <c r="J244" s="522"/>
      <c r="K244" s="102"/>
      <c r="R244" s="147"/>
      <c r="T244" s="148"/>
    </row>
    <row r="245" spans="1:20" s="146" customFormat="1" ht="17.100000000000001" customHeight="1" thickBot="1" x14ac:dyDescent="0.3">
      <c r="A245" s="122"/>
      <c r="B245" s="478"/>
      <c r="C245" s="123"/>
      <c r="D245" s="47"/>
      <c r="E245" s="124"/>
      <c r="F245" s="48"/>
      <c r="G245" s="48"/>
      <c r="H245" s="49"/>
      <c r="I245" s="51" t="s">
        <v>71</v>
      </c>
      <c r="J245"/>
      <c r="K245" s="50"/>
      <c r="R245" s="147"/>
      <c r="T245" s="148"/>
    </row>
    <row r="246" spans="1:20" s="146" customFormat="1" ht="17.100000000000001" customHeight="1" thickBot="1" x14ac:dyDescent="0.3">
      <c r="A246" s="350"/>
      <c r="B246" s="484" t="s">
        <v>250</v>
      </c>
      <c r="C246" s="317"/>
      <c r="D246" s="317"/>
      <c r="E246" s="318"/>
      <c r="F246" s="319"/>
      <c r="G246" s="320"/>
      <c r="H246" s="320" t="s">
        <v>12</v>
      </c>
      <c r="I246" s="320"/>
      <c r="J246" s="320"/>
      <c r="K246" s="321"/>
      <c r="R246" s="147"/>
      <c r="T246" s="148"/>
    </row>
    <row r="247" spans="1:20" ht="17.100000000000001" customHeight="1" thickBot="1" x14ac:dyDescent="0.3">
      <c r="A247" s="188">
        <v>1</v>
      </c>
      <c r="B247" s="409" t="s">
        <v>109</v>
      </c>
      <c r="C247" s="403" t="s">
        <v>2</v>
      </c>
      <c r="D247" s="404">
        <v>50</v>
      </c>
      <c r="E247" s="405"/>
      <c r="F247" s="458"/>
      <c r="G247" s="191"/>
      <c r="H247" s="192"/>
      <c r="I247" s="192"/>
      <c r="J247" s="192"/>
      <c r="K247" s="193"/>
      <c r="T247" s="5"/>
    </row>
    <row r="248" spans="1:20" ht="17.100000000000001" customHeight="1" x14ac:dyDescent="0.25">
      <c r="A248" s="83"/>
      <c r="B248" s="571"/>
      <c r="C248" s="84"/>
      <c r="D248" s="116"/>
      <c r="E248" s="121"/>
      <c r="F248" s="194"/>
      <c r="G248" s="206"/>
      <c r="H248" s="119"/>
      <c r="I248" s="118" t="s">
        <v>84</v>
      </c>
      <c r="J248" s="536"/>
      <c r="K248" s="120"/>
      <c r="T248" s="5"/>
    </row>
    <row r="249" spans="1:20" ht="17.100000000000001" customHeight="1" thickBot="1" x14ac:dyDescent="0.3">
      <c r="A249" s="122"/>
      <c r="B249" s="487"/>
      <c r="C249" s="123"/>
      <c r="D249" s="47"/>
      <c r="E249" s="124"/>
      <c r="F249" s="48"/>
      <c r="G249" s="48"/>
      <c r="H249" s="49"/>
      <c r="I249" s="51" t="s">
        <v>71</v>
      </c>
      <c r="J249" s="538"/>
      <c r="K249" s="50"/>
      <c r="T249" s="5"/>
    </row>
    <row r="250" spans="1:20" s="1" customFormat="1" ht="17.100000000000001" customHeight="1" thickBot="1" x14ac:dyDescent="0.3">
      <c r="A250" s="350"/>
      <c r="B250" s="484" t="s">
        <v>251</v>
      </c>
      <c r="C250" s="317"/>
      <c r="D250" s="317"/>
      <c r="E250" s="318"/>
      <c r="F250" s="319"/>
      <c r="G250" s="320"/>
      <c r="H250" s="320" t="s">
        <v>12</v>
      </c>
      <c r="I250" s="320"/>
      <c r="J250" s="320"/>
      <c r="K250" s="321"/>
      <c r="R250" s="77"/>
      <c r="T250" s="78"/>
    </row>
    <row r="251" spans="1:20" s="1" customFormat="1" ht="17.100000000000001" customHeight="1" x14ac:dyDescent="0.2">
      <c r="A251" s="224">
        <v>1</v>
      </c>
      <c r="B251" s="504" t="s">
        <v>55</v>
      </c>
      <c r="C251" s="235" t="s">
        <v>1</v>
      </c>
      <c r="D251" s="90">
        <v>5</v>
      </c>
      <c r="E251" s="87"/>
      <c r="F251" s="29"/>
      <c r="G251" s="29"/>
      <c r="H251" s="30"/>
      <c r="I251" s="30"/>
      <c r="J251" s="30"/>
      <c r="K251" s="31"/>
      <c r="R251" s="77"/>
      <c r="T251" s="78"/>
    </row>
    <row r="252" spans="1:20" s="1" customFormat="1" ht="17.100000000000001" customHeight="1" thickBot="1" x14ac:dyDescent="0.25">
      <c r="A252" s="234">
        <v>2</v>
      </c>
      <c r="B252" s="505" t="s">
        <v>56</v>
      </c>
      <c r="C252" s="236" t="s">
        <v>1</v>
      </c>
      <c r="D252" s="100">
        <v>10</v>
      </c>
      <c r="E252" s="101"/>
      <c r="F252" s="24"/>
      <c r="G252" s="24"/>
      <c r="H252" s="22"/>
      <c r="I252" s="22"/>
      <c r="J252" s="22"/>
      <c r="K252" s="53"/>
      <c r="R252" s="77"/>
      <c r="T252" s="78"/>
    </row>
    <row r="253" spans="1:20" ht="17.100000000000001" customHeight="1" x14ac:dyDescent="0.25">
      <c r="A253" s="115"/>
      <c r="B253" s="483"/>
      <c r="C253" s="82"/>
      <c r="D253" s="74"/>
      <c r="E253" s="86"/>
      <c r="F253" s="79"/>
      <c r="G253" s="180"/>
      <c r="H253" s="119"/>
      <c r="I253" s="118" t="s">
        <v>84</v>
      </c>
      <c r="J253" s="522"/>
      <c r="K253" s="120"/>
      <c r="T253" s="5"/>
    </row>
    <row r="254" spans="1:20" ht="17.100000000000001" customHeight="1" thickBot="1" x14ac:dyDescent="0.3">
      <c r="A254" s="122"/>
      <c r="B254" s="497"/>
      <c r="C254" s="123"/>
      <c r="D254" s="47"/>
      <c r="E254" s="124"/>
      <c r="F254" s="48"/>
      <c r="G254" s="48"/>
      <c r="H254" s="49"/>
      <c r="I254" s="51" t="s">
        <v>71</v>
      </c>
      <c r="J254" s="538"/>
      <c r="K254" s="50"/>
      <c r="T254" s="5"/>
    </row>
    <row r="255" spans="1:20" ht="17.100000000000001" customHeight="1" x14ac:dyDescent="0.25">
      <c r="A255" s="54"/>
      <c r="B255" s="498"/>
      <c r="C255" s="82"/>
      <c r="D255" s="54"/>
      <c r="E255" s="85"/>
      <c r="F255" s="55"/>
      <c r="G255" s="55"/>
      <c r="H255" s="15"/>
      <c r="I255" s="14"/>
      <c r="J255" s="1"/>
      <c r="K255" s="15"/>
      <c r="T255" s="5"/>
    </row>
    <row r="256" spans="1:20" ht="17.100000000000001" customHeight="1" x14ac:dyDescent="0.25">
      <c r="A256" s="54"/>
      <c r="B256" s="498"/>
      <c r="C256" s="82"/>
      <c r="D256" s="54"/>
      <c r="E256" s="85"/>
      <c r="F256" s="55"/>
      <c r="G256" s="55"/>
      <c r="H256" s="15"/>
      <c r="I256" s="14"/>
      <c r="J256" s="1"/>
      <c r="K256" s="15"/>
      <c r="T256" s="5"/>
    </row>
    <row r="257" spans="1:20" ht="17.100000000000001" customHeight="1" x14ac:dyDescent="0.2">
      <c r="T257" s="5"/>
    </row>
    <row r="258" spans="1:20" ht="17.100000000000001" customHeight="1" x14ac:dyDescent="0.2">
      <c r="T258" s="5"/>
    </row>
    <row r="259" spans="1:20" ht="17.100000000000001" customHeight="1" thickBot="1" x14ac:dyDescent="0.25">
      <c r="T259" s="5"/>
    </row>
    <row r="260" spans="1:20" ht="17.100000000000001" customHeight="1" thickBot="1" x14ac:dyDescent="0.3">
      <c r="A260" s="350"/>
      <c r="B260" s="484" t="s">
        <v>328</v>
      </c>
      <c r="C260" s="317"/>
      <c r="D260" s="317"/>
      <c r="E260" s="318"/>
      <c r="F260" s="319"/>
      <c r="G260" s="320"/>
      <c r="H260" s="320" t="s">
        <v>12</v>
      </c>
      <c r="I260" s="320"/>
      <c r="J260" s="320"/>
      <c r="K260" s="321"/>
      <c r="T260" s="5"/>
    </row>
    <row r="261" spans="1:20" ht="17.100000000000001" customHeight="1" thickBot="1" x14ac:dyDescent="0.3">
      <c r="A261" s="411">
        <v>1</v>
      </c>
      <c r="B261" s="237" t="s">
        <v>79</v>
      </c>
      <c r="C261" s="432" t="s">
        <v>6</v>
      </c>
      <c r="D261" s="189">
        <v>50</v>
      </c>
      <c r="E261" s="412"/>
      <c r="F261" s="458"/>
      <c r="G261" s="191"/>
      <c r="H261" s="192"/>
      <c r="I261" s="192"/>
      <c r="J261" s="192"/>
      <c r="K261" s="193"/>
      <c r="T261" s="5"/>
    </row>
    <row r="262" spans="1:20" ht="17.100000000000001" customHeight="1" x14ac:dyDescent="0.25">
      <c r="A262" s="115"/>
      <c r="B262" s="483"/>
      <c r="C262" s="82"/>
      <c r="D262" s="74"/>
      <c r="E262" s="86"/>
      <c r="F262" s="196"/>
      <c r="G262" s="55"/>
      <c r="H262" s="1"/>
      <c r="I262" s="136" t="s">
        <v>84</v>
      </c>
      <c r="J262" s="522"/>
      <c r="K262" s="102"/>
      <c r="T262" s="5"/>
    </row>
    <row r="263" spans="1:20" ht="17.100000000000001" customHeight="1" thickBot="1" x14ac:dyDescent="0.3">
      <c r="A263" s="115"/>
      <c r="B263" s="483"/>
      <c r="C263" s="82"/>
      <c r="D263" s="54"/>
      <c r="E263" s="85"/>
      <c r="F263" s="55"/>
      <c r="G263" s="55"/>
      <c r="H263" s="49"/>
      <c r="I263" s="51" t="s">
        <v>71</v>
      </c>
      <c r="K263" s="50"/>
      <c r="T263" s="5"/>
    </row>
    <row r="264" spans="1:20" ht="17.100000000000001" customHeight="1" thickBot="1" x14ac:dyDescent="0.3">
      <c r="A264" s="335"/>
      <c r="B264" s="479" t="s">
        <v>252</v>
      </c>
      <c r="C264" s="317"/>
      <c r="D264" s="317"/>
      <c r="E264" s="318"/>
      <c r="F264" s="319"/>
      <c r="G264" s="320"/>
      <c r="H264" s="320" t="s">
        <v>12</v>
      </c>
      <c r="I264" s="320"/>
      <c r="J264" s="320"/>
      <c r="K264" s="321"/>
      <c r="T264" s="5"/>
    </row>
    <row r="265" spans="1:20" ht="17.100000000000001" customHeight="1" x14ac:dyDescent="0.2">
      <c r="A265" s="59">
        <v>1</v>
      </c>
      <c r="B265" s="474" t="s">
        <v>80</v>
      </c>
      <c r="C265" s="26" t="s">
        <v>2</v>
      </c>
      <c r="D265" s="76">
        <v>20</v>
      </c>
      <c r="E265" s="354"/>
      <c r="F265" s="28"/>
      <c r="G265" s="28"/>
      <c r="H265" s="60"/>
      <c r="I265" s="60"/>
      <c r="J265" s="60"/>
      <c r="K265" s="61"/>
      <c r="T265" s="5"/>
    </row>
    <row r="266" spans="1:20" ht="17.100000000000001" customHeight="1" thickBot="1" x14ac:dyDescent="0.25">
      <c r="A266" s="41">
        <v>2</v>
      </c>
      <c r="B266" s="482" t="s">
        <v>135</v>
      </c>
      <c r="C266" s="42" t="s">
        <v>2</v>
      </c>
      <c r="D266" s="43">
        <v>20</v>
      </c>
      <c r="E266" s="44"/>
      <c r="F266" s="21"/>
      <c r="G266" s="21"/>
      <c r="H266" s="19"/>
      <c r="I266" s="19"/>
      <c r="J266" s="19"/>
      <c r="K266" s="36"/>
      <c r="T266" s="5"/>
    </row>
    <row r="267" spans="1:20" ht="17.100000000000001" customHeight="1" x14ac:dyDescent="0.25">
      <c r="A267" s="83"/>
      <c r="B267" s="483"/>
      <c r="C267" s="84"/>
      <c r="D267" s="116"/>
      <c r="E267" s="121"/>
      <c r="F267" s="194"/>
      <c r="G267" s="206"/>
      <c r="H267" s="56"/>
      <c r="I267" s="119"/>
      <c r="J267" s="118" t="s">
        <v>84</v>
      </c>
      <c r="K267" s="120"/>
      <c r="T267" s="5"/>
    </row>
    <row r="268" spans="1:20" ht="17.100000000000001" customHeight="1" thickBot="1" x14ac:dyDescent="0.3">
      <c r="A268" s="115"/>
      <c r="B268" s="494"/>
      <c r="C268" s="82"/>
      <c r="D268" s="54"/>
      <c r="E268" s="85"/>
      <c r="F268" s="55"/>
      <c r="G268" s="55"/>
      <c r="H268" s="15"/>
      <c r="I268" s="15"/>
      <c r="J268" s="14" t="s">
        <v>71</v>
      </c>
      <c r="K268" s="199"/>
      <c r="T268" s="5"/>
    </row>
    <row r="269" spans="1:20" ht="17.100000000000001" customHeight="1" thickBot="1" x14ac:dyDescent="0.3">
      <c r="A269" s="335"/>
      <c r="B269" s="479" t="s">
        <v>253</v>
      </c>
      <c r="C269" s="317"/>
      <c r="D269" s="317"/>
      <c r="E269" s="318"/>
      <c r="F269" s="319"/>
      <c r="G269" s="320"/>
      <c r="H269" s="320" t="s">
        <v>12</v>
      </c>
      <c r="I269" s="320"/>
      <c r="J269" s="320"/>
      <c r="K269" s="321"/>
      <c r="T269" s="5"/>
    </row>
    <row r="270" spans="1:20" ht="17.100000000000001" customHeight="1" thickBot="1" x14ac:dyDescent="0.3">
      <c r="A270" s="188">
        <v>1</v>
      </c>
      <c r="B270" s="409" t="s">
        <v>221</v>
      </c>
      <c r="C270" s="406" t="s">
        <v>2</v>
      </c>
      <c r="D270" s="407">
        <v>5</v>
      </c>
      <c r="E270" s="408"/>
      <c r="F270" s="265"/>
      <c r="G270" s="191"/>
      <c r="H270" s="192"/>
      <c r="I270" s="192"/>
      <c r="J270" s="192"/>
      <c r="K270" s="193"/>
      <c r="T270" s="5"/>
    </row>
    <row r="271" spans="1:20" ht="17.100000000000001" customHeight="1" x14ac:dyDescent="0.25">
      <c r="A271" s="115"/>
      <c r="B271" s="483"/>
      <c r="C271" s="82"/>
      <c r="D271" s="74"/>
      <c r="E271" s="86"/>
      <c r="F271" s="75"/>
      <c r="G271" s="15"/>
      <c r="H271" s="119"/>
      <c r="I271" s="118" t="s">
        <v>84</v>
      </c>
      <c r="J271" s="522"/>
      <c r="K271" s="120"/>
      <c r="T271" s="5"/>
    </row>
    <row r="272" spans="1:20" ht="17.100000000000001" customHeight="1" thickBot="1" x14ac:dyDescent="0.3">
      <c r="A272" s="115"/>
      <c r="B272" s="506"/>
      <c r="C272" s="82"/>
      <c r="D272" s="54"/>
      <c r="E272" s="85"/>
      <c r="F272" s="55"/>
      <c r="G272" s="55"/>
      <c r="H272" s="49"/>
      <c r="I272" s="51" t="s">
        <v>71</v>
      </c>
      <c r="K272" s="50"/>
      <c r="T272" s="5"/>
    </row>
    <row r="273" spans="1:20" ht="17.100000000000001" customHeight="1" thickBot="1" x14ac:dyDescent="0.3">
      <c r="A273" s="322"/>
      <c r="B273" s="479" t="s">
        <v>254</v>
      </c>
      <c r="C273" s="317"/>
      <c r="D273" s="317"/>
      <c r="E273" s="318"/>
      <c r="F273" s="319"/>
      <c r="G273" s="320"/>
      <c r="H273" s="320" t="s">
        <v>12</v>
      </c>
      <c r="I273" s="320"/>
      <c r="J273" s="320"/>
      <c r="K273" s="321"/>
      <c r="T273" s="5"/>
    </row>
    <row r="274" spans="1:20" ht="17.100000000000001" customHeight="1" thickBot="1" x14ac:dyDescent="0.3">
      <c r="A274" s="103">
        <v>1</v>
      </c>
      <c r="B274" s="409" t="s">
        <v>81</v>
      </c>
      <c r="C274" s="104" t="s">
        <v>2</v>
      </c>
      <c r="D274" s="105">
        <v>5</v>
      </c>
      <c r="E274" s="106"/>
      <c r="F274" s="195"/>
      <c r="G274" s="21"/>
      <c r="H274" s="19"/>
      <c r="I274" s="19"/>
      <c r="J274" s="192"/>
      <c r="K274" s="36"/>
      <c r="T274" s="5"/>
    </row>
    <row r="275" spans="1:20" ht="17.100000000000001" customHeight="1" x14ac:dyDescent="0.25">
      <c r="A275" s="83"/>
      <c r="B275" s="483"/>
      <c r="C275" s="84"/>
      <c r="D275" s="116"/>
      <c r="E275" s="121"/>
      <c r="F275" s="117"/>
      <c r="G275" s="56"/>
      <c r="H275" s="119"/>
      <c r="I275" s="118" t="s">
        <v>84</v>
      </c>
      <c r="J275" s="522"/>
      <c r="K275" s="120"/>
      <c r="T275" s="5"/>
    </row>
    <row r="276" spans="1:20" ht="17.100000000000001" customHeight="1" thickBot="1" x14ac:dyDescent="0.3">
      <c r="A276" s="115"/>
      <c r="B276" s="494"/>
      <c r="C276" s="82"/>
      <c r="D276" s="54"/>
      <c r="E276" s="85"/>
      <c r="F276" s="55"/>
      <c r="G276" s="55"/>
      <c r="H276" s="49"/>
      <c r="I276" s="51" t="s">
        <v>71</v>
      </c>
      <c r="K276" s="50"/>
      <c r="T276" s="5"/>
    </row>
    <row r="277" spans="1:20" s="146" customFormat="1" ht="17.100000000000001" customHeight="1" thickBot="1" x14ac:dyDescent="0.3">
      <c r="A277" s="338"/>
      <c r="B277" s="372" t="s">
        <v>255</v>
      </c>
      <c r="C277" s="317"/>
      <c r="D277" s="317"/>
      <c r="E277" s="318"/>
      <c r="F277" s="319"/>
      <c r="G277" s="320"/>
      <c r="H277" s="320" t="s">
        <v>12</v>
      </c>
      <c r="I277" s="320"/>
      <c r="J277" s="320"/>
      <c r="K277" s="321"/>
      <c r="R277" s="147"/>
      <c r="T277" s="148"/>
    </row>
    <row r="278" spans="1:20" ht="17.100000000000001" customHeight="1" thickBot="1" x14ac:dyDescent="0.3">
      <c r="A278" s="204">
        <v>1</v>
      </c>
      <c r="B278" s="367" t="s">
        <v>158</v>
      </c>
      <c r="C278" s="261" t="s">
        <v>1</v>
      </c>
      <c r="D278" s="312">
        <v>15</v>
      </c>
      <c r="E278" s="261"/>
      <c r="F278" s="371"/>
      <c r="G278" s="187"/>
      <c r="H278" s="261"/>
      <c r="I278" s="261"/>
      <c r="J278" s="189"/>
      <c r="K278" s="262"/>
      <c r="T278" s="5"/>
    </row>
    <row r="279" spans="1:20" ht="17.100000000000001" customHeight="1" x14ac:dyDescent="0.25">
      <c r="A279" s="177"/>
      <c r="B279" s="273"/>
      <c r="C279" s="173"/>
      <c r="D279" s="174"/>
      <c r="E279" s="175"/>
      <c r="F279" s="176"/>
      <c r="G279" s="161"/>
      <c r="H279" s="119"/>
      <c r="I279" s="118" t="s">
        <v>84</v>
      </c>
      <c r="J279" s="522"/>
      <c r="K279" s="120"/>
      <c r="T279" s="5"/>
    </row>
    <row r="280" spans="1:20" ht="17.100000000000001" customHeight="1" thickBot="1" x14ac:dyDescent="0.3">
      <c r="A280" s="156"/>
      <c r="B280" s="273"/>
      <c r="C280" s="158"/>
      <c r="D280" s="157"/>
      <c r="E280" s="179"/>
      <c r="F280" s="180"/>
      <c r="G280" s="180"/>
      <c r="H280" s="49"/>
      <c r="I280" s="51" t="s">
        <v>71</v>
      </c>
      <c r="K280" s="50"/>
      <c r="T280" s="5"/>
    </row>
    <row r="281" spans="1:20" ht="17.100000000000001" customHeight="1" thickBot="1" x14ac:dyDescent="0.3">
      <c r="A281" s="440"/>
      <c r="B281" s="512" t="s">
        <v>256</v>
      </c>
      <c r="C281" s="562"/>
      <c r="D281" s="562"/>
      <c r="E281" s="563"/>
      <c r="F281" s="564"/>
      <c r="G281" s="565"/>
      <c r="H281" s="565" t="s">
        <v>12</v>
      </c>
      <c r="I281" s="565"/>
      <c r="J281" s="565"/>
      <c r="K281" s="566"/>
      <c r="T281" s="5"/>
    </row>
    <row r="282" spans="1:20" ht="39" customHeight="1" thickBot="1" x14ac:dyDescent="0.3">
      <c r="A282" s="188">
        <v>1</v>
      </c>
      <c r="B282" s="409" t="s">
        <v>220</v>
      </c>
      <c r="C282" s="406" t="s">
        <v>5</v>
      </c>
      <c r="D282" s="192">
        <v>3000</v>
      </c>
      <c r="E282" s="192"/>
      <c r="F282" s="265"/>
      <c r="G282" s="192"/>
      <c r="H282" s="192"/>
      <c r="I282" s="192"/>
      <c r="J282" s="192"/>
      <c r="K282" s="193"/>
      <c r="T282" s="5"/>
    </row>
    <row r="283" spans="1:20" ht="17.100000000000001" customHeight="1" x14ac:dyDescent="0.25">
      <c r="A283" s="115"/>
      <c r="B283" s="483"/>
      <c r="C283" s="82"/>
      <c r="D283" s="74"/>
      <c r="E283" s="86"/>
      <c r="F283" s="75"/>
      <c r="G283" s="15"/>
      <c r="H283" s="1"/>
      <c r="I283" s="136" t="s">
        <v>84</v>
      </c>
      <c r="J283" s="522"/>
      <c r="K283" s="102"/>
      <c r="T283" s="5"/>
    </row>
    <row r="284" spans="1:20" ht="17.100000000000001" customHeight="1" thickBot="1" x14ac:dyDescent="0.3">
      <c r="A284" s="115"/>
      <c r="B284" s="494"/>
      <c r="C284" s="82"/>
      <c r="D284" s="54" t="s">
        <v>93</v>
      </c>
      <c r="E284" s="85"/>
      <c r="F284" s="79"/>
      <c r="G284" s="55"/>
      <c r="H284" s="49"/>
      <c r="I284" s="51" t="s">
        <v>71</v>
      </c>
      <c r="K284" s="50"/>
      <c r="T284" s="5"/>
    </row>
    <row r="285" spans="1:20" ht="17.100000000000001" customHeight="1" thickBot="1" x14ac:dyDescent="0.3">
      <c r="A285" s="335"/>
      <c r="B285" s="479" t="s">
        <v>257</v>
      </c>
      <c r="C285" s="317"/>
      <c r="D285" s="317"/>
      <c r="E285" s="318"/>
      <c r="F285" s="319"/>
      <c r="G285" s="320"/>
      <c r="H285" s="320" t="s">
        <v>12</v>
      </c>
      <c r="I285" s="320"/>
      <c r="J285" s="320"/>
      <c r="K285" s="321"/>
      <c r="T285" s="5"/>
    </row>
    <row r="286" spans="1:20" ht="17.100000000000001" customHeight="1" x14ac:dyDescent="0.2">
      <c r="A286" s="25">
        <v>1</v>
      </c>
      <c r="B286" s="542" t="s">
        <v>82</v>
      </c>
      <c r="C286" s="543" t="s">
        <v>6</v>
      </c>
      <c r="D286" s="30">
        <v>350</v>
      </c>
      <c r="E286" s="87"/>
      <c r="F286" s="29"/>
      <c r="G286" s="29"/>
      <c r="H286" s="30"/>
      <c r="I286" s="30"/>
      <c r="J286" s="30"/>
      <c r="K286" s="31"/>
      <c r="T286" s="5"/>
    </row>
    <row r="287" spans="1:20" ht="17.100000000000001" customHeight="1" x14ac:dyDescent="0.2">
      <c r="A287" s="32">
        <v>2</v>
      </c>
      <c r="B287" s="128" t="s">
        <v>83</v>
      </c>
      <c r="C287" s="33" t="s">
        <v>5</v>
      </c>
      <c r="D287" s="19">
        <v>100</v>
      </c>
      <c r="E287" s="21"/>
      <c r="F287" s="21"/>
      <c r="G287" s="21"/>
      <c r="H287" s="19"/>
      <c r="I287" s="19"/>
      <c r="J287" s="19"/>
      <c r="K287" s="36"/>
      <c r="T287" s="5"/>
    </row>
    <row r="288" spans="1:20" ht="17.100000000000001" customHeight="1" x14ac:dyDescent="0.2">
      <c r="A288" s="32">
        <v>3</v>
      </c>
      <c r="B288" s="128" t="s">
        <v>186</v>
      </c>
      <c r="C288" s="33" t="s">
        <v>6</v>
      </c>
      <c r="D288" s="19">
        <v>100</v>
      </c>
      <c r="E288" s="21"/>
      <c r="F288" s="21"/>
      <c r="G288" s="21"/>
      <c r="H288" s="19"/>
      <c r="I288" s="19"/>
      <c r="J288" s="19"/>
      <c r="K288" s="36"/>
      <c r="T288" s="5"/>
    </row>
    <row r="289" spans="1:20" ht="17.100000000000001" customHeight="1" x14ac:dyDescent="0.2">
      <c r="A289" s="32">
        <v>4</v>
      </c>
      <c r="B289" s="128" t="s">
        <v>175</v>
      </c>
      <c r="C289" s="33" t="s">
        <v>6</v>
      </c>
      <c r="D289" s="19">
        <v>80</v>
      </c>
      <c r="E289" s="21"/>
      <c r="F289" s="21"/>
      <c r="G289" s="21"/>
      <c r="H289" s="19"/>
      <c r="I289" s="19"/>
      <c r="J289" s="19"/>
      <c r="K289" s="36"/>
      <c r="T289" s="5"/>
    </row>
    <row r="290" spans="1:20" ht="35.25" customHeight="1" thickBot="1" x14ac:dyDescent="0.25">
      <c r="A290" s="52">
        <v>5</v>
      </c>
      <c r="B290" s="309" t="s">
        <v>211</v>
      </c>
      <c r="C290" s="567" t="s">
        <v>1</v>
      </c>
      <c r="D290" s="255">
        <v>72</v>
      </c>
      <c r="E290" s="215"/>
      <c r="F290" s="264"/>
      <c r="G290" s="215"/>
      <c r="H290" s="22"/>
      <c r="I290" s="22"/>
      <c r="J290" s="22"/>
      <c r="K290" s="53"/>
      <c r="T290" s="5"/>
    </row>
    <row r="291" spans="1:20" ht="17.100000000000001" customHeight="1" x14ac:dyDescent="0.25">
      <c r="A291" s="83"/>
      <c r="B291" s="571"/>
      <c r="C291" s="84"/>
      <c r="D291" s="116"/>
      <c r="E291" s="121"/>
      <c r="F291" s="194"/>
      <c r="G291" s="206"/>
      <c r="H291" s="119"/>
      <c r="I291" s="118" t="s">
        <v>84</v>
      </c>
      <c r="J291" s="536"/>
      <c r="K291" s="120"/>
      <c r="T291" s="5"/>
    </row>
    <row r="292" spans="1:20" ht="17.100000000000001" customHeight="1" thickBot="1" x14ac:dyDescent="0.3">
      <c r="A292" s="122"/>
      <c r="B292" s="487"/>
      <c r="C292" s="123"/>
      <c r="D292" s="47"/>
      <c r="E292" s="124"/>
      <c r="F292" s="48"/>
      <c r="G292" s="48"/>
      <c r="H292" s="49"/>
      <c r="I292" s="51" t="s">
        <v>71</v>
      </c>
      <c r="J292" s="538"/>
      <c r="K292" s="50"/>
      <c r="T292" s="5"/>
    </row>
    <row r="293" spans="1:20" ht="17.100000000000001" customHeight="1" x14ac:dyDescent="0.25">
      <c r="A293" s="54"/>
      <c r="B293" s="494"/>
      <c r="C293" s="82"/>
      <c r="D293" s="54"/>
      <c r="E293" s="85"/>
      <c r="F293" s="55"/>
      <c r="G293" s="55"/>
      <c r="H293" s="15"/>
      <c r="I293" s="14"/>
      <c r="J293" s="1"/>
      <c r="K293" s="15"/>
      <c r="T293" s="5"/>
    </row>
    <row r="294" spans="1:20" ht="17.100000000000001" customHeight="1" x14ac:dyDescent="0.25">
      <c r="A294" s="54"/>
      <c r="B294" s="494"/>
      <c r="C294" s="82"/>
      <c r="D294" s="54"/>
      <c r="E294" s="85"/>
      <c r="F294" s="55"/>
      <c r="G294" s="55"/>
      <c r="H294" s="15"/>
      <c r="I294" s="14"/>
      <c r="J294" s="1"/>
      <c r="K294" s="15"/>
      <c r="T294" s="5"/>
    </row>
    <row r="295" spans="1:20" s="1" customFormat="1" ht="17.100000000000001" customHeight="1" thickBot="1" x14ac:dyDescent="0.3">
      <c r="A295" s="54"/>
      <c r="B295" s="494"/>
      <c r="C295" s="82"/>
      <c r="D295" s="54"/>
      <c r="E295" s="85"/>
      <c r="F295" s="55"/>
      <c r="G295" s="55"/>
      <c r="H295" s="15"/>
      <c r="I295" s="14"/>
      <c r="K295" s="15"/>
      <c r="R295" s="77"/>
      <c r="T295" s="78"/>
    </row>
    <row r="296" spans="1:20" ht="17.100000000000001" customHeight="1" thickBot="1" x14ac:dyDescent="0.3">
      <c r="A296" s="350"/>
      <c r="B296" s="484" t="s">
        <v>258</v>
      </c>
      <c r="C296" s="317"/>
      <c r="D296" s="317"/>
      <c r="E296" s="318"/>
      <c r="F296" s="319"/>
      <c r="G296" s="320"/>
      <c r="H296" s="320" t="s">
        <v>12</v>
      </c>
      <c r="I296" s="320"/>
      <c r="J296" s="320"/>
      <c r="K296" s="321"/>
      <c r="T296" s="5"/>
    </row>
    <row r="297" spans="1:20" ht="136.5" customHeight="1" x14ac:dyDescent="0.2">
      <c r="A297" s="373">
        <v>1</v>
      </c>
      <c r="B297" s="364" t="s">
        <v>244</v>
      </c>
      <c r="C297" s="374" t="s">
        <v>6</v>
      </c>
      <c r="D297" s="353">
        <v>50</v>
      </c>
      <c r="E297" s="171"/>
      <c r="F297" s="28"/>
      <c r="G297" s="28"/>
      <c r="H297" s="60"/>
      <c r="I297" s="60"/>
      <c r="J297" s="60"/>
      <c r="K297" s="61"/>
      <c r="T297" s="5"/>
    </row>
    <row r="298" spans="1:20" ht="111" customHeight="1" x14ac:dyDescent="0.2">
      <c r="A298" s="3">
        <v>2</v>
      </c>
      <c r="B298" s="129" t="s">
        <v>246</v>
      </c>
      <c r="C298" s="69" t="s">
        <v>6</v>
      </c>
      <c r="D298" s="4">
        <v>20</v>
      </c>
      <c r="E298" s="16"/>
      <c r="F298" s="21"/>
      <c r="G298" s="21"/>
      <c r="H298" s="19"/>
      <c r="I298" s="19"/>
      <c r="J298" s="19"/>
      <c r="K298" s="36"/>
      <c r="T298" s="5"/>
    </row>
    <row r="299" spans="1:20" ht="52.5" customHeight="1" x14ac:dyDescent="0.2">
      <c r="A299" s="3">
        <v>3</v>
      </c>
      <c r="B299" s="129" t="s">
        <v>247</v>
      </c>
      <c r="C299" s="69" t="s">
        <v>6</v>
      </c>
      <c r="D299" s="4">
        <v>100</v>
      </c>
      <c r="E299" s="16"/>
      <c r="F299" s="21"/>
      <c r="G299" s="21"/>
      <c r="H299" s="19"/>
      <c r="I299" s="19"/>
      <c r="J299" s="19"/>
      <c r="K299" s="36"/>
      <c r="T299" s="5"/>
    </row>
    <row r="300" spans="1:20" ht="137.25" customHeight="1" x14ac:dyDescent="0.2">
      <c r="A300" s="3">
        <v>4</v>
      </c>
      <c r="B300" s="129" t="s">
        <v>248</v>
      </c>
      <c r="C300" s="69" t="s">
        <v>6</v>
      </c>
      <c r="D300" s="4">
        <v>100</v>
      </c>
      <c r="E300" s="16"/>
      <c r="F300" s="21"/>
      <c r="G300" s="21"/>
      <c r="H300" s="19"/>
      <c r="I300" s="19"/>
      <c r="J300" s="19"/>
      <c r="K300" s="36"/>
      <c r="T300" s="5"/>
    </row>
    <row r="301" spans="1:20" ht="66.75" customHeight="1" x14ac:dyDescent="0.2">
      <c r="A301" s="3">
        <v>5</v>
      </c>
      <c r="B301" s="129" t="s">
        <v>245</v>
      </c>
      <c r="C301" s="69" t="s">
        <v>6</v>
      </c>
      <c r="D301" s="4">
        <v>100</v>
      </c>
      <c r="E301" s="110"/>
      <c r="F301" s="21"/>
      <c r="G301" s="21"/>
      <c r="H301" s="19"/>
      <c r="I301" s="19"/>
      <c r="J301" s="19"/>
      <c r="K301" s="36"/>
      <c r="T301" s="5"/>
    </row>
    <row r="302" spans="1:20" ht="119.25" customHeight="1" x14ac:dyDescent="0.2">
      <c r="A302" s="111">
        <v>6</v>
      </c>
      <c r="B302" s="133" t="s">
        <v>249</v>
      </c>
      <c r="C302" s="112" t="s">
        <v>6</v>
      </c>
      <c r="D302" s="113">
        <v>50</v>
      </c>
      <c r="E302" s="110"/>
      <c r="F302" s="140"/>
      <c r="G302" s="21"/>
      <c r="H302" s="19"/>
      <c r="I302" s="19"/>
      <c r="J302" s="19"/>
      <c r="K302" s="36"/>
      <c r="T302" s="5"/>
    </row>
    <row r="303" spans="1:20" ht="22.5" customHeight="1" x14ac:dyDescent="0.2">
      <c r="A303" s="468">
        <v>7</v>
      </c>
      <c r="B303" s="129" t="s">
        <v>219</v>
      </c>
      <c r="C303" s="267" t="s">
        <v>2</v>
      </c>
      <c r="D303" s="182">
        <v>10</v>
      </c>
      <c r="E303" s="149"/>
      <c r="F303" s="140"/>
      <c r="G303" s="140"/>
      <c r="H303" s="138"/>
      <c r="I303" s="138"/>
      <c r="J303" s="138"/>
      <c r="K303" s="359"/>
      <c r="T303" s="5"/>
    </row>
    <row r="304" spans="1:20" ht="22.5" customHeight="1" thickBot="1" x14ac:dyDescent="0.25">
      <c r="A304" s="186">
        <v>8</v>
      </c>
      <c r="B304" s="475" t="s">
        <v>212</v>
      </c>
      <c r="C304" s="34" t="s">
        <v>2</v>
      </c>
      <c r="D304" s="211">
        <v>5</v>
      </c>
      <c r="E304" s="208"/>
      <c r="F304" s="210"/>
      <c r="G304" s="210"/>
      <c r="H304" s="138"/>
      <c r="I304" s="138"/>
      <c r="J304" s="215"/>
      <c r="K304" s="359"/>
      <c r="T304" s="5"/>
    </row>
    <row r="305" spans="1:20" ht="17.100000000000001" customHeight="1" x14ac:dyDescent="0.25">
      <c r="A305" s="83"/>
      <c r="B305" s="507"/>
      <c r="C305" s="84"/>
      <c r="D305" s="62"/>
      <c r="E305" s="285"/>
      <c r="F305" s="194"/>
      <c r="G305" s="206"/>
      <c r="H305" s="119"/>
      <c r="I305" s="118" t="s">
        <v>84</v>
      </c>
      <c r="J305" s="536"/>
      <c r="K305" s="120"/>
      <c r="T305" s="5"/>
    </row>
    <row r="306" spans="1:20" ht="17.100000000000001" customHeight="1" thickBot="1" x14ac:dyDescent="0.3">
      <c r="A306" s="234"/>
      <c r="B306" s="572"/>
      <c r="C306" s="49"/>
      <c r="D306" s="47"/>
      <c r="E306" s="573"/>
      <c r="F306" s="48"/>
      <c r="G306" s="48"/>
      <c r="H306" s="49"/>
      <c r="I306" s="51" t="s">
        <v>71</v>
      </c>
      <c r="J306" s="538"/>
      <c r="K306" s="50"/>
      <c r="T306" s="5"/>
    </row>
    <row r="307" spans="1:20" ht="17.100000000000001" customHeight="1" x14ac:dyDescent="0.25">
      <c r="A307" s="15"/>
      <c r="B307" s="506"/>
      <c r="C307" s="15"/>
      <c r="D307" s="54"/>
      <c r="E307" s="114"/>
      <c r="F307" s="55"/>
      <c r="G307" s="55"/>
      <c r="H307" s="15"/>
      <c r="I307" s="14"/>
      <c r="J307" s="1"/>
      <c r="K307" s="15"/>
      <c r="T307" s="5"/>
    </row>
    <row r="308" spans="1:20" ht="17.100000000000001" customHeight="1" x14ac:dyDescent="0.25">
      <c r="A308" s="15"/>
      <c r="B308" s="506"/>
      <c r="C308" s="15"/>
      <c r="D308" s="54"/>
      <c r="E308" s="114"/>
      <c r="F308" s="55"/>
      <c r="G308" s="55"/>
      <c r="H308" s="15"/>
      <c r="I308" s="14"/>
      <c r="J308" s="1"/>
      <c r="K308" s="15"/>
      <c r="T308" s="5"/>
    </row>
    <row r="309" spans="1:20" ht="17.100000000000001" customHeight="1" thickBot="1" x14ac:dyDescent="0.3">
      <c r="A309" s="45"/>
      <c r="B309" s="506"/>
      <c r="C309" s="15"/>
      <c r="D309" s="54"/>
      <c r="E309" s="114"/>
      <c r="F309" s="55"/>
      <c r="G309" s="55"/>
      <c r="H309" s="49"/>
      <c r="I309" s="51"/>
      <c r="K309" s="49"/>
      <c r="L309" s="1"/>
      <c r="T309" s="5"/>
    </row>
    <row r="310" spans="1:20" ht="17.100000000000001" customHeight="1" thickBot="1" x14ac:dyDescent="0.3">
      <c r="A310" s="322"/>
      <c r="B310" s="479" t="s">
        <v>259</v>
      </c>
      <c r="C310" s="317"/>
      <c r="D310" s="317"/>
      <c r="E310" s="318"/>
      <c r="F310" s="319"/>
      <c r="G310" s="320"/>
      <c r="H310" s="320" t="s">
        <v>12</v>
      </c>
      <c r="I310" s="320"/>
      <c r="J310" s="320"/>
      <c r="K310" s="321"/>
      <c r="T310" s="5"/>
    </row>
    <row r="311" spans="1:20" ht="17.100000000000001" customHeight="1" x14ac:dyDescent="0.2">
      <c r="A311" s="135">
        <v>1</v>
      </c>
      <c r="B311" s="375" t="s">
        <v>94</v>
      </c>
      <c r="C311" s="376" t="s">
        <v>2</v>
      </c>
      <c r="D311" s="377">
        <v>300</v>
      </c>
      <c r="E311" s="378"/>
      <c r="F311" s="28"/>
      <c r="G311" s="28"/>
      <c r="H311" s="60"/>
      <c r="I311" s="60"/>
      <c r="J311" s="60"/>
      <c r="K311" s="61"/>
    </row>
    <row r="312" spans="1:20" ht="17.100000000000001" customHeight="1" x14ac:dyDescent="0.2">
      <c r="A312" s="13">
        <v>2</v>
      </c>
      <c r="B312" s="134" t="s">
        <v>95</v>
      </c>
      <c r="C312" s="11" t="s">
        <v>2</v>
      </c>
      <c r="D312" s="12">
        <v>408</v>
      </c>
      <c r="E312" s="72"/>
      <c r="F312" s="21"/>
      <c r="G312" s="21"/>
      <c r="H312" s="19"/>
      <c r="I312" s="19"/>
      <c r="J312" s="19"/>
      <c r="K312" s="36"/>
    </row>
    <row r="313" spans="1:20" ht="17.100000000000001" customHeight="1" x14ac:dyDescent="0.2">
      <c r="A313" s="135">
        <v>3</v>
      </c>
      <c r="B313" s="134" t="s">
        <v>96</v>
      </c>
      <c r="C313" s="11" t="s">
        <v>2</v>
      </c>
      <c r="D313" s="12">
        <v>120</v>
      </c>
      <c r="E313" s="72"/>
      <c r="F313" s="21"/>
      <c r="G313" s="21"/>
      <c r="H313" s="19"/>
      <c r="I313" s="19"/>
      <c r="J313" s="19"/>
      <c r="K313" s="36"/>
    </row>
    <row r="314" spans="1:20" ht="17.100000000000001" customHeight="1" x14ac:dyDescent="0.2">
      <c r="A314" s="13">
        <v>4</v>
      </c>
      <c r="B314" s="134" t="s">
        <v>97</v>
      </c>
      <c r="C314" s="11" t="s">
        <v>2</v>
      </c>
      <c r="D314" s="12">
        <v>36</v>
      </c>
      <c r="E314" s="72"/>
      <c r="F314" s="21"/>
      <c r="G314" s="21"/>
      <c r="H314" s="19"/>
      <c r="I314" s="19"/>
      <c r="J314" s="19"/>
      <c r="K314" s="36"/>
    </row>
    <row r="315" spans="1:20" ht="17.100000000000001" customHeight="1" x14ac:dyDescent="0.2">
      <c r="A315" s="135">
        <v>5</v>
      </c>
      <c r="B315" s="134" t="s">
        <v>98</v>
      </c>
      <c r="C315" s="11" t="s">
        <v>2</v>
      </c>
      <c r="D315" s="12">
        <v>48</v>
      </c>
      <c r="E315" s="72"/>
      <c r="F315" s="21"/>
      <c r="G315" s="21"/>
      <c r="H315" s="19"/>
      <c r="I315" s="19"/>
      <c r="J315" s="19"/>
      <c r="K315" s="36"/>
    </row>
    <row r="316" spans="1:20" ht="17.100000000000001" customHeight="1" x14ac:dyDescent="0.2">
      <c r="A316" s="13">
        <v>6</v>
      </c>
      <c r="B316" s="134" t="s">
        <v>99</v>
      </c>
      <c r="C316" s="11" t="s">
        <v>2</v>
      </c>
      <c r="D316" s="12">
        <v>156</v>
      </c>
      <c r="E316" s="72"/>
      <c r="F316" s="21"/>
      <c r="G316" s="21"/>
      <c r="H316" s="19"/>
      <c r="I316" s="19"/>
      <c r="J316" s="19"/>
      <c r="K316" s="36"/>
    </row>
    <row r="317" spans="1:20" ht="17.100000000000001" customHeight="1" x14ac:dyDescent="0.2">
      <c r="A317" s="135">
        <v>7</v>
      </c>
      <c r="B317" s="134" t="s">
        <v>100</v>
      </c>
      <c r="C317" s="11" t="s">
        <v>2</v>
      </c>
      <c r="D317" s="12">
        <v>348</v>
      </c>
      <c r="E317" s="72"/>
      <c r="F317" s="21"/>
      <c r="G317" s="21"/>
      <c r="H317" s="19"/>
      <c r="I317" s="19"/>
      <c r="J317" s="19"/>
      <c r="K317" s="36"/>
    </row>
    <row r="318" spans="1:20" ht="17.100000000000001" customHeight="1" x14ac:dyDescent="0.2">
      <c r="A318" s="13">
        <v>8</v>
      </c>
      <c r="B318" s="134" t="s">
        <v>101</v>
      </c>
      <c r="C318" s="11" t="s">
        <v>2</v>
      </c>
      <c r="D318" s="12">
        <v>324</v>
      </c>
      <c r="E318" s="72"/>
      <c r="F318" s="21"/>
      <c r="G318" s="21"/>
      <c r="H318" s="19"/>
      <c r="I318" s="19"/>
      <c r="J318" s="19"/>
      <c r="K318" s="36"/>
      <c r="T318" s="5"/>
    </row>
    <row r="319" spans="1:20" ht="17.100000000000001" customHeight="1" x14ac:dyDescent="0.2">
      <c r="A319" s="135">
        <v>9</v>
      </c>
      <c r="B319" s="134" t="s">
        <v>103</v>
      </c>
      <c r="C319" s="11" t="s">
        <v>2</v>
      </c>
      <c r="D319" s="12">
        <v>96</v>
      </c>
      <c r="E319" s="72"/>
      <c r="F319" s="21"/>
      <c r="G319" s="21"/>
      <c r="H319" s="19"/>
      <c r="I319" s="19"/>
      <c r="J319" s="19"/>
      <c r="K319" s="36"/>
    </row>
    <row r="320" spans="1:20" ht="17.100000000000001" customHeight="1" x14ac:dyDescent="0.2">
      <c r="A320" s="13">
        <v>10</v>
      </c>
      <c r="B320" s="134" t="s">
        <v>104</v>
      </c>
      <c r="C320" s="11" t="s">
        <v>2</v>
      </c>
      <c r="D320" s="12">
        <v>48</v>
      </c>
      <c r="E320" s="72"/>
      <c r="F320" s="21"/>
      <c r="G320" s="21"/>
      <c r="H320" s="19"/>
      <c r="I320" s="19"/>
      <c r="J320" s="19"/>
      <c r="K320" s="36"/>
    </row>
    <row r="321" spans="1:11" ht="17.100000000000001" customHeight="1" x14ac:dyDescent="0.2">
      <c r="A321" s="135">
        <v>11</v>
      </c>
      <c r="B321" s="134" t="s">
        <v>102</v>
      </c>
      <c r="C321" s="11" t="s">
        <v>2</v>
      </c>
      <c r="D321" s="12">
        <v>24</v>
      </c>
      <c r="E321" s="72"/>
      <c r="F321" s="21"/>
      <c r="G321" s="21"/>
      <c r="H321" s="19"/>
      <c r="I321" s="19"/>
      <c r="J321" s="19"/>
      <c r="K321" s="36"/>
    </row>
    <row r="322" spans="1:11" ht="17.100000000000001" customHeight="1" x14ac:dyDescent="0.2">
      <c r="A322" s="13">
        <v>12</v>
      </c>
      <c r="B322" s="134" t="s">
        <v>105</v>
      </c>
      <c r="C322" s="11" t="s">
        <v>2</v>
      </c>
      <c r="D322" s="137">
        <v>12</v>
      </c>
      <c r="E322" s="72"/>
      <c r="F322" s="21"/>
      <c r="G322" s="21"/>
      <c r="H322" s="19"/>
      <c r="I322" s="19"/>
      <c r="J322" s="19"/>
      <c r="K322" s="36"/>
    </row>
    <row r="323" spans="1:11" ht="33" customHeight="1" x14ac:dyDescent="0.2">
      <c r="A323" s="135">
        <v>13</v>
      </c>
      <c r="B323" s="141" t="s">
        <v>106</v>
      </c>
      <c r="C323" s="142" t="s">
        <v>2</v>
      </c>
      <c r="D323" s="137">
        <v>12</v>
      </c>
      <c r="E323" s="143"/>
      <c r="F323" s="140"/>
      <c r="G323" s="21"/>
      <c r="H323" s="19"/>
      <c r="I323" s="19"/>
      <c r="J323" s="19"/>
      <c r="K323" s="36"/>
    </row>
    <row r="324" spans="1:11" ht="17.100000000000001" customHeight="1" x14ac:dyDescent="0.2">
      <c r="A324" s="13">
        <v>14</v>
      </c>
      <c r="B324" s="129" t="s">
        <v>118</v>
      </c>
      <c r="C324" s="152" t="s">
        <v>2</v>
      </c>
      <c r="D324" s="73">
        <v>84</v>
      </c>
      <c r="E324" s="4"/>
      <c r="F324" s="110"/>
      <c r="G324" s="21"/>
      <c r="H324" s="19"/>
      <c r="I324" s="19"/>
      <c r="J324" s="19"/>
      <c r="K324" s="36"/>
    </row>
    <row r="325" spans="1:11" ht="17.100000000000001" customHeight="1" x14ac:dyDescent="0.2">
      <c r="A325" s="135">
        <v>15</v>
      </c>
      <c r="B325" s="129" t="s">
        <v>119</v>
      </c>
      <c r="C325" s="152" t="s">
        <v>2</v>
      </c>
      <c r="D325" s="73">
        <v>12</v>
      </c>
      <c r="E325" s="4"/>
      <c r="F325" s="110"/>
      <c r="G325" s="21"/>
      <c r="H325" s="19"/>
      <c r="I325" s="19"/>
      <c r="J325" s="19"/>
      <c r="K325" s="36"/>
    </row>
    <row r="326" spans="1:11" ht="17.100000000000001" customHeight="1" x14ac:dyDescent="0.2">
      <c r="A326" s="135">
        <v>16</v>
      </c>
      <c r="B326" s="129" t="s">
        <v>120</v>
      </c>
      <c r="C326" s="152" t="s">
        <v>2</v>
      </c>
      <c r="D326" s="73">
        <v>12</v>
      </c>
      <c r="E326" s="4"/>
      <c r="F326" s="110"/>
      <c r="G326" s="21"/>
      <c r="H326" s="19"/>
      <c r="I326" s="19"/>
      <c r="J326" s="19"/>
      <c r="K326" s="36"/>
    </row>
    <row r="327" spans="1:11" ht="17.100000000000001" customHeight="1" x14ac:dyDescent="0.2">
      <c r="A327" s="469">
        <v>17</v>
      </c>
      <c r="B327" s="129" t="s">
        <v>122</v>
      </c>
      <c r="C327" s="152" t="s">
        <v>2</v>
      </c>
      <c r="D327" s="73">
        <v>36</v>
      </c>
      <c r="E327" s="4"/>
      <c r="F327" s="110"/>
      <c r="G327" s="21"/>
      <c r="H327" s="19"/>
      <c r="I327" s="19"/>
      <c r="J327" s="19"/>
      <c r="K327" s="36"/>
    </row>
    <row r="328" spans="1:11" ht="17.100000000000001" customHeight="1" thickBot="1" x14ac:dyDescent="0.25">
      <c r="A328" s="254"/>
      <c r="B328" s="508" t="s">
        <v>218</v>
      </c>
      <c r="C328" s="215"/>
      <c r="D328" s="150"/>
      <c r="E328" s="149"/>
      <c r="F328" s="140"/>
      <c r="G328" s="140"/>
      <c r="H328" s="38"/>
      <c r="I328" s="38"/>
      <c r="J328" s="22"/>
      <c r="K328" s="39"/>
    </row>
    <row r="329" spans="1:11" ht="17.100000000000001" customHeight="1" x14ac:dyDescent="0.25">
      <c r="A329" s="115"/>
      <c r="B329" s="477"/>
      <c r="C329" s="82"/>
      <c r="D329" s="153"/>
      <c r="E329" s="121"/>
      <c r="F329" s="194"/>
      <c r="G329" s="206"/>
      <c r="H329" s="119"/>
      <c r="I329" s="118" t="s">
        <v>84</v>
      </c>
      <c r="J329" s="522"/>
      <c r="K329" s="120"/>
    </row>
    <row r="330" spans="1:11" ht="17.100000000000001" customHeight="1" thickBot="1" x14ac:dyDescent="0.3">
      <c r="A330" s="115"/>
      <c r="B330" s="494"/>
      <c r="C330" s="82"/>
      <c r="D330" s="54"/>
      <c r="E330" s="85"/>
      <c r="F330" s="55"/>
      <c r="G330" s="55"/>
      <c r="H330" s="49"/>
      <c r="I330" s="51" t="s">
        <v>71</v>
      </c>
      <c r="K330" s="50"/>
    </row>
    <row r="331" spans="1:11" ht="17.100000000000001" customHeight="1" thickBot="1" x14ac:dyDescent="0.3">
      <c r="A331" s="322"/>
      <c r="B331" s="479" t="s">
        <v>260</v>
      </c>
      <c r="C331" s="380"/>
      <c r="D331" s="381"/>
      <c r="E331" s="382"/>
      <c r="F331" s="382"/>
      <c r="G331" s="383"/>
      <c r="H331" s="383"/>
      <c r="I331" s="383"/>
      <c r="J331" s="383"/>
      <c r="K331" s="384"/>
    </row>
    <row r="332" spans="1:11" ht="37.5" customHeight="1" thickBot="1" x14ac:dyDescent="0.3">
      <c r="A332" s="59">
        <v>1</v>
      </c>
      <c r="B332" s="379" t="s">
        <v>168</v>
      </c>
      <c r="C332" s="26" t="s">
        <v>1</v>
      </c>
      <c r="D332" s="76">
        <v>3</v>
      </c>
      <c r="E332" s="68"/>
      <c r="F332" s="198"/>
      <c r="G332" s="28"/>
      <c r="H332" s="60"/>
      <c r="I332" s="60"/>
      <c r="J332" s="192"/>
      <c r="K332" s="61"/>
    </row>
    <row r="333" spans="1:11" ht="17.100000000000001" customHeight="1" x14ac:dyDescent="0.25">
      <c r="A333" s="83"/>
      <c r="B333" s="494"/>
      <c r="C333" s="84"/>
      <c r="D333" s="116"/>
      <c r="E333" s="121"/>
      <c r="F333" s="117"/>
      <c r="G333" s="56"/>
      <c r="H333" s="119"/>
      <c r="I333" s="118" t="s">
        <v>84</v>
      </c>
      <c r="J333" s="522"/>
      <c r="K333" s="120"/>
    </row>
    <row r="334" spans="1:11" ht="17.100000000000001" customHeight="1" thickBot="1" x14ac:dyDescent="0.3">
      <c r="A334" s="115"/>
      <c r="B334" s="494"/>
      <c r="C334" s="82"/>
      <c r="D334" s="54"/>
      <c r="E334" s="85"/>
      <c r="F334" s="55"/>
      <c r="G334" s="55"/>
      <c r="H334" s="49"/>
      <c r="I334" s="51" t="s">
        <v>71</v>
      </c>
      <c r="K334" s="50"/>
    </row>
    <row r="335" spans="1:11" ht="17.100000000000001" customHeight="1" thickBot="1" x14ac:dyDescent="0.3">
      <c r="A335" s="335"/>
      <c r="B335" s="509" t="s">
        <v>261</v>
      </c>
      <c r="C335" s="387"/>
      <c r="D335" s="387"/>
      <c r="E335" s="387"/>
      <c r="F335" s="388"/>
      <c r="G335" s="387"/>
      <c r="H335" s="387"/>
      <c r="I335" s="387"/>
      <c r="J335" s="387"/>
      <c r="K335" s="389"/>
    </row>
    <row r="336" spans="1:11" ht="17.100000000000001" customHeight="1" thickBot="1" x14ac:dyDescent="0.3">
      <c r="A336" s="370">
        <v>1</v>
      </c>
      <c r="B336" s="367" t="s">
        <v>123</v>
      </c>
      <c r="C336" s="183" t="s">
        <v>2</v>
      </c>
      <c r="D336" s="385">
        <v>50</v>
      </c>
      <c r="E336" s="183"/>
      <c r="F336" s="371"/>
      <c r="G336" s="65"/>
      <c r="H336" s="183"/>
      <c r="I336" s="183"/>
      <c r="J336" s="192"/>
      <c r="K336" s="184"/>
    </row>
    <row r="337" spans="1:18" ht="17.100000000000001" customHeight="1" x14ac:dyDescent="0.25">
      <c r="A337" s="83"/>
      <c r="B337" s="273"/>
      <c r="C337" s="84"/>
      <c r="D337" s="116"/>
      <c r="E337" s="121"/>
      <c r="F337" s="117"/>
      <c r="G337" s="56"/>
      <c r="H337" s="119"/>
      <c r="I337" s="118" t="s">
        <v>84</v>
      </c>
      <c r="J337" s="522"/>
      <c r="K337" s="120"/>
    </row>
    <row r="338" spans="1:18" ht="17.100000000000001" customHeight="1" thickBot="1" x14ac:dyDescent="0.3">
      <c r="A338" s="115"/>
      <c r="B338" s="510"/>
      <c r="C338" s="82"/>
      <c r="D338" s="54"/>
      <c r="E338" s="85"/>
      <c r="F338" s="55"/>
      <c r="G338" s="55"/>
      <c r="H338" s="49"/>
      <c r="I338" s="51" t="s">
        <v>71</v>
      </c>
      <c r="K338" s="50"/>
    </row>
    <row r="339" spans="1:18" ht="17.100000000000001" customHeight="1" thickBot="1" x14ac:dyDescent="0.3">
      <c r="A339" s="335"/>
      <c r="B339" s="509" t="s">
        <v>346</v>
      </c>
      <c r="C339" s="387"/>
      <c r="D339" s="387"/>
      <c r="E339" s="387"/>
      <c r="F339" s="388"/>
      <c r="G339" s="387"/>
      <c r="H339" s="387"/>
      <c r="I339" s="387"/>
      <c r="J339" s="387"/>
      <c r="K339" s="389"/>
    </row>
    <row r="340" spans="1:18" s="151" customFormat="1" ht="17.100000000000001" customHeight="1" thickBot="1" x14ac:dyDescent="0.3">
      <c r="A340" s="204">
        <v>1</v>
      </c>
      <c r="B340" s="367" t="s">
        <v>124</v>
      </c>
      <c r="C340" s="261" t="s">
        <v>2</v>
      </c>
      <c r="D340" s="312">
        <v>100</v>
      </c>
      <c r="E340" s="261"/>
      <c r="F340" s="371"/>
      <c r="G340" s="396"/>
      <c r="H340" s="49"/>
      <c r="I340" s="368"/>
      <c r="J340" s="189"/>
      <c r="K340" s="262"/>
      <c r="R340" s="155"/>
    </row>
    <row r="341" spans="1:18" s="151" customFormat="1" ht="17.100000000000001" customHeight="1" x14ac:dyDescent="0.25">
      <c r="A341" s="83"/>
      <c r="B341" s="477"/>
      <c r="C341" s="84"/>
      <c r="D341" s="116"/>
      <c r="E341" s="121"/>
      <c r="F341" s="117"/>
      <c r="G341" s="119"/>
      <c r="H341" s="119"/>
      <c r="I341" s="118" t="s">
        <v>84</v>
      </c>
      <c r="J341" s="536"/>
      <c r="K341" s="120"/>
      <c r="R341" s="155"/>
    </row>
    <row r="342" spans="1:18" s="151" customFormat="1" ht="17.100000000000001" customHeight="1" thickBot="1" x14ac:dyDescent="0.3">
      <c r="A342" s="122"/>
      <c r="B342" s="487"/>
      <c r="C342" s="123"/>
      <c r="D342" s="47"/>
      <c r="E342" s="124"/>
      <c r="F342" s="48"/>
      <c r="G342" s="48"/>
      <c r="H342" s="49"/>
      <c r="I342" s="51" t="s">
        <v>71</v>
      </c>
      <c r="J342" s="538"/>
      <c r="K342" s="50"/>
      <c r="R342" s="155"/>
    </row>
    <row r="343" spans="1:18" s="151" customFormat="1" ht="17.100000000000001" customHeight="1" thickBot="1" x14ac:dyDescent="0.3">
      <c r="A343" s="338"/>
      <c r="B343" s="484" t="s">
        <v>347</v>
      </c>
      <c r="C343" s="381"/>
      <c r="D343" s="383"/>
      <c r="E343" s="395"/>
      <c r="F343" s="395"/>
      <c r="G343" s="395"/>
      <c r="H343" s="383"/>
      <c r="I343" s="383"/>
      <c r="J343" s="383"/>
      <c r="K343" s="384"/>
      <c r="R343" s="155"/>
    </row>
    <row r="344" spans="1:18" s="151" customFormat="1" ht="34.5" customHeight="1" thickBot="1" x14ac:dyDescent="0.3">
      <c r="A344" s="168">
        <v>1</v>
      </c>
      <c r="B344" s="409" t="s">
        <v>195</v>
      </c>
      <c r="C344" s="403" t="s">
        <v>23</v>
      </c>
      <c r="D344" s="410">
        <v>1000</v>
      </c>
      <c r="E344" s="405"/>
      <c r="F344" s="265"/>
      <c r="G344" s="191"/>
      <c r="H344" s="192"/>
      <c r="I344" s="192"/>
      <c r="J344" s="192"/>
      <c r="K344" s="193"/>
      <c r="L344" s="178"/>
      <c r="R344" s="155"/>
    </row>
    <row r="345" spans="1:18" s="151" customFormat="1" ht="17.100000000000001" customHeight="1" x14ac:dyDescent="0.25">
      <c r="A345" s="242"/>
      <c r="B345" s="510"/>
      <c r="C345" s="158"/>
      <c r="D345" s="159"/>
      <c r="E345" s="160"/>
      <c r="F345" s="196"/>
      <c r="G345" s="180"/>
      <c r="H345" s="119"/>
      <c r="I345" s="118" t="s">
        <v>84</v>
      </c>
      <c r="J345" s="522"/>
      <c r="K345" s="120"/>
      <c r="R345" s="155"/>
    </row>
    <row r="346" spans="1:18" s="151" customFormat="1" ht="17.100000000000001" customHeight="1" thickBot="1" x14ac:dyDescent="0.3">
      <c r="A346" s="574"/>
      <c r="B346" s="517"/>
      <c r="C346" s="164"/>
      <c r="D346" s="163"/>
      <c r="E346" s="165"/>
      <c r="F346" s="197"/>
      <c r="G346" s="166"/>
      <c r="H346" s="49"/>
      <c r="I346" s="51" t="s">
        <v>71</v>
      </c>
      <c r="J346" s="538"/>
      <c r="K346" s="50"/>
      <c r="R346" s="155"/>
    </row>
    <row r="347" spans="1:18" s="151" customFormat="1" ht="17.100000000000001" customHeight="1" x14ac:dyDescent="0.2">
      <c r="R347" s="155"/>
    </row>
    <row r="348" spans="1:18" s="151" customFormat="1" ht="17.100000000000001" customHeight="1" thickBot="1" x14ac:dyDescent="0.25">
      <c r="R348" s="155"/>
    </row>
    <row r="349" spans="1:18" s="151" customFormat="1" ht="17.100000000000001" customHeight="1" thickBot="1" x14ac:dyDescent="0.3">
      <c r="A349" s="338"/>
      <c r="B349" s="509" t="s">
        <v>348</v>
      </c>
      <c r="C349" s="397"/>
      <c r="D349" s="397"/>
      <c r="E349" s="397"/>
      <c r="F349" s="398"/>
      <c r="G349" s="397"/>
      <c r="H349" s="397"/>
      <c r="I349" s="397"/>
      <c r="J349" s="397"/>
      <c r="K349" s="399"/>
      <c r="R349" s="155"/>
    </row>
    <row r="350" spans="1:18" s="151" customFormat="1" ht="17.100000000000001" customHeight="1" thickBot="1" x14ac:dyDescent="0.3">
      <c r="A350" s="204">
        <v>1</v>
      </c>
      <c r="B350" s="364" t="s">
        <v>216</v>
      </c>
      <c r="C350" s="261" t="s">
        <v>2</v>
      </c>
      <c r="D350" s="312">
        <v>80</v>
      </c>
      <c r="E350" s="261"/>
      <c r="F350" s="371"/>
      <c r="G350" s="187"/>
      <c r="H350" s="261"/>
      <c r="I350" s="261"/>
      <c r="J350" s="189"/>
      <c r="K350" s="262"/>
      <c r="R350" s="155"/>
    </row>
    <row r="351" spans="1:18" s="151" customFormat="1" ht="17.100000000000001" customHeight="1" x14ac:dyDescent="0.25">
      <c r="A351" s="177"/>
      <c r="B351" s="613" t="s">
        <v>217</v>
      </c>
      <c r="C351" s="613"/>
      <c r="D351" s="613"/>
      <c r="E351" s="613"/>
      <c r="F351" s="176"/>
      <c r="G351" s="161"/>
      <c r="H351" s="119"/>
      <c r="I351" s="118" t="s">
        <v>84</v>
      </c>
      <c r="J351" s="522"/>
      <c r="K351" s="120"/>
      <c r="R351" s="155"/>
    </row>
    <row r="352" spans="1:18" s="151" customFormat="1" ht="17.100000000000001" customHeight="1" thickBot="1" x14ac:dyDescent="0.3">
      <c r="A352" s="156"/>
      <c r="B352" s="400" t="s">
        <v>93</v>
      </c>
      <c r="C352" s="158"/>
      <c r="D352" s="157"/>
      <c r="E352" s="179"/>
      <c r="F352" s="180"/>
      <c r="G352" s="180"/>
      <c r="H352" s="49"/>
      <c r="I352" s="51" t="s">
        <v>71</v>
      </c>
      <c r="J352"/>
      <c r="K352" s="50"/>
      <c r="R352" s="155"/>
    </row>
    <row r="353" spans="1:18" s="151" customFormat="1" ht="17.100000000000001" customHeight="1" thickBot="1" x14ac:dyDescent="0.3">
      <c r="A353" s="338"/>
      <c r="B353" s="509" t="s">
        <v>349</v>
      </c>
      <c r="C353" s="397"/>
      <c r="D353" s="397"/>
      <c r="E353" s="397"/>
      <c r="F353" s="398"/>
      <c r="G353" s="397"/>
      <c r="H353" s="397"/>
      <c r="I353" s="397"/>
      <c r="J353" s="397"/>
      <c r="K353" s="399"/>
      <c r="R353" s="155"/>
    </row>
    <row r="354" spans="1:18" s="151" customFormat="1" ht="17.100000000000001" customHeight="1" thickBot="1" x14ac:dyDescent="0.3">
      <c r="A354" s="242">
        <v>1</v>
      </c>
      <c r="B354" s="367" t="s">
        <v>171</v>
      </c>
      <c r="C354" s="261" t="s">
        <v>169</v>
      </c>
      <c r="D354" s="312">
        <v>50</v>
      </c>
      <c r="E354" s="312"/>
      <c r="F354" s="401"/>
      <c r="G354" s="187"/>
      <c r="H354" s="261"/>
      <c r="I354" s="261"/>
      <c r="J354" s="189"/>
      <c r="K354" s="262"/>
      <c r="R354" s="155"/>
    </row>
    <row r="355" spans="1:18" s="151" customFormat="1" ht="17.100000000000001" customHeight="1" x14ac:dyDescent="0.25">
      <c r="A355" s="177"/>
      <c r="B355" s="510"/>
      <c r="C355" s="173"/>
      <c r="D355" s="174"/>
      <c r="E355" s="175"/>
      <c r="F355" s="176"/>
      <c r="G355" s="161"/>
      <c r="H355" s="119"/>
      <c r="I355" s="118" t="s">
        <v>84</v>
      </c>
      <c r="J355" s="522"/>
      <c r="K355" s="120"/>
      <c r="R355" s="155"/>
    </row>
    <row r="356" spans="1:18" s="151" customFormat="1" ht="17.100000000000001" customHeight="1" thickBot="1" x14ac:dyDescent="0.3">
      <c r="A356" s="156"/>
      <c r="B356" s="510"/>
      <c r="C356" s="158"/>
      <c r="D356" s="157"/>
      <c r="E356" s="179"/>
      <c r="F356" s="180"/>
      <c r="G356" s="180"/>
      <c r="H356" s="49"/>
      <c r="I356" s="51" t="s">
        <v>71</v>
      </c>
      <c r="J356"/>
      <c r="K356" s="50"/>
      <c r="R356" s="155"/>
    </row>
    <row r="357" spans="1:18" s="151" customFormat="1" ht="17.100000000000001" customHeight="1" thickBot="1" x14ac:dyDescent="0.3">
      <c r="A357" s="338"/>
      <c r="B357" s="509" t="s">
        <v>350</v>
      </c>
      <c r="C357" s="397"/>
      <c r="D357" s="397"/>
      <c r="E357" s="397"/>
      <c r="F357" s="398"/>
      <c r="G357" s="397"/>
      <c r="H357" s="397"/>
      <c r="I357" s="397"/>
      <c r="J357" s="397"/>
      <c r="K357" s="399"/>
      <c r="R357" s="155"/>
    </row>
    <row r="358" spans="1:18" s="151" customFormat="1" ht="17.100000000000001" customHeight="1" thickBot="1" x14ac:dyDescent="0.3">
      <c r="A358" s="204">
        <v>1</v>
      </c>
      <c r="B358" s="367" t="s">
        <v>170</v>
      </c>
      <c r="C358" s="261" t="s">
        <v>169</v>
      </c>
      <c r="D358" s="312">
        <v>40</v>
      </c>
      <c r="E358" s="312"/>
      <c r="F358" s="401"/>
      <c r="G358" s="187"/>
      <c r="H358" s="261"/>
      <c r="I358" s="261"/>
      <c r="J358" s="189"/>
      <c r="K358" s="262"/>
      <c r="R358" s="155"/>
    </row>
    <row r="359" spans="1:18" s="151" customFormat="1" ht="17.100000000000001" customHeight="1" x14ac:dyDescent="0.25">
      <c r="A359" s="177"/>
      <c r="B359" s="273"/>
      <c r="C359" s="173"/>
      <c r="D359" s="174"/>
      <c r="E359" s="175"/>
      <c r="F359" s="176"/>
      <c r="G359" s="161"/>
      <c r="H359" s="119"/>
      <c r="I359" s="118" t="s">
        <v>84</v>
      </c>
      <c r="J359" s="522"/>
      <c r="K359" s="120"/>
      <c r="R359" s="155"/>
    </row>
    <row r="360" spans="1:18" s="151" customFormat="1" ht="17.100000000000001" customHeight="1" thickBot="1" x14ac:dyDescent="0.3">
      <c r="A360" s="156"/>
      <c r="B360" s="510"/>
      <c r="C360" s="158"/>
      <c r="D360" s="157"/>
      <c r="E360" s="179"/>
      <c r="F360" s="180"/>
      <c r="G360" s="180"/>
      <c r="H360" s="49"/>
      <c r="I360" s="51" t="s">
        <v>71</v>
      </c>
      <c r="J360"/>
      <c r="K360" s="50"/>
      <c r="R360" s="155"/>
    </row>
    <row r="361" spans="1:18" s="151" customFormat="1" ht="17.100000000000001" customHeight="1" thickBot="1" x14ac:dyDescent="0.3">
      <c r="A361" s="338"/>
      <c r="B361" s="509" t="s">
        <v>351</v>
      </c>
      <c r="C361" s="397"/>
      <c r="D361" s="397"/>
      <c r="E361" s="397"/>
      <c r="F361" s="398"/>
      <c r="G361" s="397"/>
      <c r="H361" s="397"/>
      <c r="I361" s="397"/>
      <c r="J361" s="397"/>
      <c r="K361" s="399"/>
      <c r="R361" s="155"/>
    </row>
    <row r="362" spans="1:18" s="151" customFormat="1" ht="17.100000000000001" customHeight="1" thickBot="1" x14ac:dyDescent="0.3">
      <c r="A362" s="411">
        <v>1</v>
      </c>
      <c r="B362" s="237" t="s">
        <v>138</v>
      </c>
      <c r="C362" s="189" t="s">
        <v>2</v>
      </c>
      <c r="D362" s="190">
        <v>35</v>
      </c>
      <c r="E362" s="189"/>
      <c r="F362" s="265"/>
      <c r="G362" s="412"/>
      <c r="H362" s="189"/>
      <c r="I362" s="189"/>
      <c r="J362" s="189"/>
      <c r="K362" s="413"/>
      <c r="R362" s="155"/>
    </row>
    <row r="363" spans="1:18" s="151" customFormat="1" ht="17.100000000000001" customHeight="1" x14ac:dyDescent="0.25">
      <c r="A363" s="156"/>
      <c r="B363" s="273"/>
      <c r="C363" s="158"/>
      <c r="D363" s="159"/>
      <c r="E363" s="160"/>
      <c r="F363" s="214"/>
      <c r="G363" s="178"/>
      <c r="H363" s="119"/>
      <c r="I363" s="118" t="s">
        <v>84</v>
      </c>
      <c r="J363" s="522"/>
      <c r="K363" s="120"/>
      <c r="R363" s="155"/>
    </row>
    <row r="364" spans="1:18" s="151" customFormat="1" ht="17.100000000000001" customHeight="1" thickBot="1" x14ac:dyDescent="0.3">
      <c r="A364" s="156"/>
      <c r="B364" s="273"/>
      <c r="C364" s="158"/>
      <c r="D364" s="157"/>
      <c r="E364" s="179"/>
      <c r="F364" s="180"/>
      <c r="G364" s="180"/>
      <c r="H364" s="49"/>
      <c r="I364" s="51" t="s">
        <v>71</v>
      </c>
      <c r="J364"/>
      <c r="K364" s="50"/>
      <c r="R364" s="155"/>
    </row>
    <row r="365" spans="1:18" s="151" customFormat="1" ht="17.100000000000001" customHeight="1" thickBot="1" x14ac:dyDescent="0.3">
      <c r="A365" s="414"/>
      <c r="B365" s="512" t="s">
        <v>352</v>
      </c>
      <c r="C365" s="415"/>
      <c r="D365" s="415"/>
      <c r="E365" s="415"/>
      <c r="F365" s="416"/>
      <c r="G365" s="415"/>
      <c r="H365" s="415"/>
      <c r="I365" s="415"/>
      <c r="J365" s="415"/>
      <c r="K365" s="417"/>
      <c r="R365" s="155"/>
    </row>
    <row r="366" spans="1:18" s="151" customFormat="1" ht="17.100000000000001" customHeight="1" x14ac:dyDescent="0.25">
      <c r="A366" s="355">
        <v>1</v>
      </c>
      <c r="B366" s="513" t="s">
        <v>136</v>
      </c>
      <c r="C366" s="579" t="s">
        <v>23</v>
      </c>
      <c r="D366" s="241">
        <v>5</v>
      </c>
      <c r="E366" s="240"/>
      <c r="F366" s="418"/>
      <c r="G366" s="240"/>
      <c r="H366" s="419"/>
      <c r="I366" s="419"/>
      <c r="J366" s="419"/>
      <c r="K366" s="420"/>
      <c r="R366" s="155"/>
    </row>
    <row r="367" spans="1:18" s="151" customFormat="1" ht="17.100000000000001" customHeight="1" thickBot="1" x14ac:dyDescent="0.25">
      <c r="A367" s="70">
        <v>2</v>
      </c>
      <c r="B367" s="309" t="s">
        <v>137</v>
      </c>
      <c r="C367" s="580" t="s">
        <v>2</v>
      </c>
      <c r="D367" s="275">
        <v>5</v>
      </c>
      <c r="E367" s="17"/>
      <c r="F367" s="18"/>
      <c r="G367" s="17"/>
      <c r="H367" s="17"/>
      <c r="I367" s="17"/>
      <c r="J367" s="17"/>
      <c r="K367" s="421"/>
      <c r="R367" s="155"/>
    </row>
    <row r="368" spans="1:18" s="151" customFormat="1" ht="17.100000000000001" customHeight="1" x14ac:dyDescent="0.25">
      <c r="A368" s="156"/>
      <c r="B368" s="273"/>
      <c r="C368" s="581"/>
      <c r="D368" s="159"/>
      <c r="E368" s="160"/>
      <c r="F368" s="196"/>
      <c r="G368" s="178"/>
      <c r="H368" s="119"/>
      <c r="I368" s="118" t="s">
        <v>84</v>
      </c>
      <c r="J368" s="522"/>
      <c r="K368" s="120"/>
      <c r="R368" s="155"/>
    </row>
    <row r="369" spans="1:18" s="151" customFormat="1" ht="17.100000000000001" customHeight="1" thickBot="1" x14ac:dyDescent="0.3">
      <c r="A369" s="156"/>
      <c r="B369" s="510"/>
      <c r="C369" s="581"/>
      <c r="D369" s="157"/>
      <c r="E369" s="179"/>
      <c r="F369" s="459"/>
      <c r="G369" s="180"/>
      <c r="H369" s="49"/>
      <c r="I369" s="51" t="s">
        <v>71</v>
      </c>
      <c r="J369"/>
      <c r="K369" s="50"/>
      <c r="R369" s="155"/>
    </row>
    <row r="370" spans="1:18" s="151" customFormat="1" ht="17.100000000000001" customHeight="1" thickBot="1" x14ac:dyDescent="0.3">
      <c r="A370" s="414"/>
      <c r="B370" s="512" t="s">
        <v>353</v>
      </c>
      <c r="C370" s="582"/>
      <c r="D370" s="415"/>
      <c r="E370" s="415"/>
      <c r="F370" s="416"/>
      <c r="G370" s="415"/>
      <c r="H370" s="415"/>
      <c r="I370" s="415"/>
      <c r="J370" s="415"/>
      <c r="K370" s="417"/>
      <c r="R370" s="155"/>
    </row>
    <row r="371" spans="1:18" s="151" customFormat="1" ht="17.100000000000001" customHeight="1" x14ac:dyDescent="0.25">
      <c r="A371" s="355">
        <v>1</v>
      </c>
      <c r="B371" s="513" t="s">
        <v>10</v>
      </c>
      <c r="C371" s="579" t="s">
        <v>2</v>
      </c>
      <c r="D371" s="358">
        <v>800</v>
      </c>
      <c r="E371" s="424"/>
      <c r="F371" s="418"/>
      <c r="G371" s="240"/>
      <c r="H371" s="419"/>
      <c r="I371" s="419"/>
      <c r="J371" s="419"/>
      <c r="K371" s="420"/>
      <c r="R371" s="155"/>
    </row>
    <row r="372" spans="1:18" s="151" customFormat="1" ht="17.100000000000001" customHeight="1" x14ac:dyDescent="0.25">
      <c r="A372" s="3">
        <v>2</v>
      </c>
      <c r="B372" s="129" t="s">
        <v>189</v>
      </c>
      <c r="C372" s="583" t="s">
        <v>2</v>
      </c>
      <c r="D372" s="169">
        <v>12000</v>
      </c>
      <c r="E372" s="170"/>
      <c r="F372" s="16"/>
      <c r="G372" s="4"/>
      <c r="H372" s="181"/>
      <c r="I372" s="181"/>
      <c r="J372" s="181"/>
      <c r="K372" s="426"/>
      <c r="R372" s="155"/>
    </row>
    <row r="373" spans="1:18" s="151" customFormat="1" ht="17.100000000000001" customHeight="1" thickBot="1" x14ac:dyDescent="0.3">
      <c r="A373" s="70">
        <v>3</v>
      </c>
      <c r="B373" s="309" t="s">
        <v>140</v>
      </c>
      <c r="C373" s="584" t="s">
        <v>2</v>
      </c>
      <c r="D373" s="275">
        <v>60</v>
      </c>
      <c r="E373" s="429"/>
      <c r="F373" s="18"/>
      <c r="G373" s="17"/>
      <c r="H373" s="430"/>
      <c r="I373" s="430"/>
      <c r="J373" s="430"/>
      <c r="K373" s="431"/>
      <c r="R373" s="155"/>
    </row>
    <row r="374" spans="1:18" s="151" customFormat="1" ht="17.100000000000001" customHeight="1" x14ac:dyDescent="0.25">
      <c r="A374" s="156"/>
      <c r="B374" s="273"/>
      <c r="C374" s="581"/>
      <c r="D374" s="159"/>
      <c r="E374" s="160"/>
      <c r="F374" s="214"/>
      <c r="G374" s="178"/>
      <c r="H374" s="119"/>
      <c r="I374" s="118" t="s">
        <v>84</v>
      </c>
      <c r="J374" s="522"/>
      <c r="K374" s="120"/>
      <c r="R374" s="155"/>
    </row>
    <row r="375" spans="1:18" s="151" customFormat="1" ht="17.100000000000001" customHeight="1" thickBot="1" x14ac:dyDescent="0.3">
      <c r="A375" s="156"/>
      <c r="B375" s="273"/>
      <c r="C375" s="581"/>
      <c r="D375" s="157"/>
      <c r="E375" s="179"/>
      <c r="F375" s="79"/>
      <c r="G375" s="180"/>
      <c r="H375" s="49"/>
      <c r="I375" s="51" t="s">
        <v>71</v>
      </c>
      <c r="J375"/>
      <c r="K375" s="50"/>
      <c r="R375" s="155"/>
    </row>
    <row r="376" spans="1:18" s="151" customFormat="1" ht="17.100000000000001" customHeight="1" thickBot="1" x14ac:dyDescent="0.3">
      <c r="A376" s="338"/>
      <c r="B376" s="509" t="s">
        <v>354</v>
      </c>
      <c r="C376" s="585"/>
      <c r="D376" s="397"/>
      <c r="E376" s="397"/>
      <c r="F376" s="398"/>
      <c r="G376" s="397"/>
      <c r="H376" s="397"/>
      <c r="I376" s="397"/>
      <c r="J376" s="397"/>
      <c r="K376" s="399"/>
      <c r="R376" s="155"/>
    </row>
    <row r="377" spans="1:18" s="151" customFormat="1" ht="17.100000000000001" customHeight="1" thickBot="1" x14ac:dyDescent="0.3">
      <c r="A377" s="411">
        <v>1</v>
      </c>
      <c r="B377" s="238" t="s">
        <v>176</v>
      </c>
      <c r="C377" s="586" t="s">
        <v>2</v>
      </c>
      <c r="D377" s="433">
        <v>20</v>
      </c>
      <c r="E377" s="434"/>
      <c r="F377" s="265"/>
      <c r="G377" s="189"/>
      <c r="H377" s="435"/>
      <c r="I377" s="435"/>
      <c r="J377" s="435"/>
      <c r="K377" s="436"/>
      <c r="R377" s="155"/>
    </row>
    <row r="378" spans="1:18" s="151" customFormat="1" ht="17.100000000000001" customHeight="1" x14ac:dyDescent="0.25">
      <c r="A378" s="242"/>
      <c r="B378" s="400"/>
      <c r="C378" s="587"/>
      <c r="D378" s="159"/>
      <c r="E378" s="214"/>
      <c r="F378" s="79"/>
      <c r="G378" s="178"/>
      <c r="H378" s="119"/>
      <c r="I378" s="118" t="s">
        <v>84</v>
      </c>
      <c r="J378" s="522"/>
      <c r="K378" s="120"/>
      <c r="R378" s="155"/>
    </row>
    <row r="379" spans="1:18" s="151" customFormat="1" ht="17.100000000000001" customHeight="1" thickBot="1" x14ac:dyDescent="0.3">
      <c r="A379" s="156"/>
      <c r="B379" s="510"/>
      <c r="C379" s="581"/>
      <c r="D379" s="157"/>
      <c r="E379" s="179"/>
      <c r="F379" s="180"/>
      <c r="G379" s="180"/>
      <c r="H379" s="49"/>
      <c r="I379" s="51" t="s">
        <v>71</v>
      </c>
      <c r="J379"/>
      <c r="K379" s="50"/>
      <c r="R379" s="155"/>
    </row>
    <row r="380" spans="1:18" s="151" customFormat="1" ht="17.100000000000001" customHeight="1" thickBot="1" x14ac:dyDescent="0.3">
      <c r="A380" s="414"/>
      <c r="B380" s="512" t="s">
        <v>355</v>
      </c>
      <c r="C380" s="582"/>
      <c r="D380" s="415"/>
      <c r="E380" s="415"/>
      <c r="F380" s="416"/>
      <c r="G380" s="415"/>
      <c r="H380" s="415"/>
      <c r="I380" s="415"/>
      <c r="J380" s="415"/>
      <c r="K380" s="417"/>
      <c r="R380" s="155"/>
    </row>
    <row r="381" spans="1:18" s="151" customFormat="1" ht="17.100000000000001" customHeight="1" x14ac:dyDescent="0.25">
      <c r="A381" s="355">
        <v>1</v>
      </c>
      <c r="B381" s="513" t="s">
        <v>107</v>
      </c>
      <c r="C381" s="579" t="s">
        <v>2</v>
      </c>
      <c r="D381" s="241">
        <v>50</v>
      </c>
      <c r="E381" s="424"/>
      <c r="F381" s="418"/>
      <c r="G381" s="240"/>
      <c r="H381" s="419"/>
      <c r="I381" s="419"/>
      <c r="J381" s="419"/>
      <c r="K381" s="420"/>
      <c r="M381" s="155"/>
    </row>
    <row r="382" spans="1:18" s="151" customFormat="1" ht="17.100000000000001" customHeight="1" thickBot="1" x14ac:dyDescent="0.3">
      <c r="A382" s="70">
        <v>2</v>
      </c>
      <c r="B382" s="309" t="s">
        <v>108</v>
      </c>
      <c r="C382" s="580" t="s">
        <v>2</v>
      </c>
      <c r="D382" s="275">
        <v>50</v>
      </c>
      <c r="E382" s="429"/>
      <c r="F382" s="18"/>
      <c r="G382" s="17"/>
      <c r="H382" s="430"/>
      <c r="I382" s="430"/>
      <c r="J382" s="430"/>
      <c r="K382" s="431"/>
      <c r="N382" s="155"/>
    </row>
    <row r="383" spans="1:18" s="151" customFormat="1" ht="17.100000000000001" customHeight="1" x14ac:dyDescent="0.25">
      <c r="A383" s="177"/>
      <c r="B383" s="516"/>
      <c r="C383" s="173"/>
      <c r="D383" s="174"/>
      <c r="E383" s="175"/>
      <c r="F383" s="176"/>
      <c r="G383" s="161"/>
      <c r="H383" s="119"/>
      <c r="I383" s="118" t="s">
        <v>84</v>
      </c>
      <c r="J383" s="536"/>
      <c r="K383" s="120"/>
      <c r="R383" s="155"/>
    </row>
    <row r="384" spans="1:18" s="151" customFormat="1" ht="17.100000000000001" customHeight="1" thickBot="1" x14ac:dyDescent="0.3">
      <c r="A384" s="574"/>
      <c r="B384" s="514"/>
      <c r="C384" s="167"/>
      <c r="D384" s="167"/>
      <c r="E384" s="167"/>
      <c r="F384" s="197"/>
      <c r="G384" s="167"/>
      <c r="H384" s="49"/>
      <c r="I384" s="51" t="s">
        <v>71</v>
      </c>
      <c r="J384" s="538"/>
      <c r="K384" s="50"/>
      <c r="R384" s="155"/>
    </row>
    <row r="385" spans="1:18" s="151" customFormat="1" ht="17.100000000000001" customHeight="1" thickBot="1" x14ac:dyDescent="0.3">
      <c r="A385" s="338"/>
      <c r="B385" s="509" t="s">
        <v>356</v>
      </c>
      <c r="C385" s="397"/>
      <c r="D385" s="397"/>
      <c r="E385" s="397"/>
      <c r="F385" s="398"/>
      <c r="G385" s="397"/>
      <c r="H385" s="397"/>
      <c r="I385" s="397"/>
      <c r="J385" s="397"/>
      <c r="K385" s="399"/>
      <c r="R385" s="155"/>
    </row>
    <row r="386" spans="1:18" s="151" customFormat="1" ht="17.100000000000001" customHeight="1" thickBot="1" x14ac:dyDescent="0.3">
      <c r="A386" s="3">
        <v>1</v>
      </c>
      <c r="B386" s="309" t="s">
        <v>28</v>
      </c>
      <c r="C386" s="69" t="s">
        <v>2</v>
      </c>
      <c r="D386" s="169">
        <v>200</v>
      </c>
      <c r="E386" s="170"/>
      <c r="F386" s="198"/>
      <c r="G386" s="4"/>
      <c r="H386" s="181"/>
      <c r="I386" s="181"/>
      <c r="J386" s="435"/>
      <c r="K386" s="426"/>
      <c r="R386" s="155"/>
    </row>
    <row r="387" spans="1:18" s="151" customFormat="1" ht="17.100000000000001" customHeight="1" x14ac:dyDescent="0.25">
      <c r="A387" s="177"/>
      <c r="B387" s="273"/>
      <c r="C387" s="173"/>
      <c r="D387" s="174"/>
      <c r="E387" s="175"/>
      <c r="F387" s="176"/>
      <c r="G387" s="161"/>
      <c r="H387" s="119"/>
      <c r="I387" s="118" t="s">
        <v>84</v>
      </c>
      <c r="J387" s="522"/>
      <c r="K387" s="120"/>
      <c r="L387" s="178"/>
      <c r="R387" s="155"/>
    </row>
    <row r="388" spans="1:18" s="151" customFormat="1" ht="17.100000000000001" customHeight="1" thickBot="1" x14ac:dyDescent="0.3">
      <c r="A388" s="162"/>
      <c r="B388" s="514"/>
      <c r="C388" s="164"/>
      <c r="D388" s="163"/>
      <c r="E388" s="165"/>
      <c r="F388" s="166"/>
      <c r="G388" s="166"/>
      <c r="H388" s="49"/>
      <c r="I388" s="51" t="s">
        <v>71</v>
      </c>
      <c r="J388" s="538"/>
      <c r="K388" s="50"/>
      <c r="R388" s="155"/>
    </row>
    <row r="389" spans="1:18" s="151" customFormat="1" ht="17.100000000000001" customHeight="1" x14ac:dyDescent="0.2">
      <c r="R389" s="155"/>
    </row>
    <row r="390" spans="1:18" s="151" customFormat="1" ht="17.100000000000001" customHeight="1" thickBot="1" x14ac:dyDescent="0.25">
      <c r="R390" s="155"/>
    </row>
    <row r="391" spans="1:18" s="151" customFormat="1" ht="17.100000000000001" customHeight="1" thickBot="1" x14ac:dyDescent="0.25">
      <c r="R391" s="155"/>
    </row>
    <row r="392" spans="1:18" s="151" customFormat="1" ht="17.100000000000001" customHeight="1" thickBot="1" x14ac:dyDescent="0.3">
      <c r="A392" s="338"/>
      <c r="B392" s="509" t="s">
        <v>357</v>
      </c>
      <c r="C392" s="397"/>
      <c r="D392" s="397"/>
      <c r="E392" s="397"/>
      <c r="F392" s="398"/>
      <c r="G392" s="397"/>
      <c r="H392" s="397"/>
      <c r="I392" s="397"/>
      <c r="J392" s="397"/>
      <c r="K392" s="399"/>
      <c r="R392" s="155"/>
    </row>
    <row r="393" spans="1:18" s="151" customFormat="1" ht="17.100000000000001" customHeight="1" thickBot="1" x14ac:dyDescent="0.3">
      <c r="A393" s="3">
        <v>1</v>
      </c>
      <c r="B393" s="515" t="s">
        <v>148</v>
      </c>
      <c r="C393" s="69" t="s">
        <v>2</v>
      </c>
      <c r="D393" s="169">
        <v>200</v>
      </c>
      <c r="E393" s="170"/>
      <c r="F393" s="198"/>
      <c r="G393" s="4"/>
      <c r="H393" s="181"/>
      <c r="I393" s="181"/>
      <c r="J393" s="435"/>
      <c r="K393" s="426"/>
      <c r="R393" s="155"/>
    </row>
    <row r="394" spans="1:18" s="151" customFormat="1" ht="17.100000000000001" customHeight="1" x14ac:dyDescent="0.25">
      <c r="A394" s="177"/>
      <c r="B394" s="516"/>
      <c r="C394" s="173"/>
      <c r="D394" s="174"/>
      <c r="E394" s="175"/>
      <c r="F394" s="176"/>
      <c r="G394" s="161"/>
      <c r="H394" s="119"/>
      <c r="I394" s="118" t="s">
        <v>84</v>
      </c>
      <c r="J394" s="522"/>
      <c r="K394" s="120"/>
      <c r="R394" s="155"/>
    </row>
    <row r="395" spans="1:18" s="151" customFormat="1" ht="17.100000000000001" customHeight="1" thickBot="1" x14ac:dyDescent="0.3">
      <c r="A395" s="162"/>
      <c r="B395" s="514"/>
      <c r="C395" s="164"/>
      <c r="D395" s="163"/>
      <c r="E395" s="165"/>
      <c r="F395" s="166"/>
      <c r="G395" s="167"/>
      <c r="H395" s="49"/>
      <c r="I395" s="51" t="s">
        <v>71</v>
      </c>
      <c r="J395"/>
      <c r="K395" s="50"/>
      <c r="R395" s="155"/>
    </row>
    <row r="396" spans="1:18" s="178" customFormat="1" ht="17.100000000000001" customHeight="1" thickBot="1" x14ac:dyDescent="0.3">
      <c r="A396" s="338"/>
      <c r="B396" s="509" t="s">
        <v>358</v>
      </c>
      <c r="C396" s="397"/>
      <c r="D396" s="397"/>
      <c r="E396" s="397"/>
      <c r="F396" s="398"/>
      <c r="G396" s="397"/>
      <c r="H396" s="397"/>
      <c r="I396" s="397"/>
      <c r="J396" s="397"/>
      <c r="K396" s="399"/>
      <c r="R396" s="157"/>
    </row>
    <row r="397" spans="1:18" s="178" customFormat="1" ht="17.100000000000001" customHeight="1" thickBot="1" x14ac:dyDescent="0.3">
      <c r="A397" s="411">
        <v>1</v>
      </c>
      <c r="B397" s="237" t="s">
        <v>44</v>
      </c>
      <c r="C397" s="432" t="s">
        <v>1</v>
      </c>
      <c r="D397" s="433">
        <v>50</v>
      </c>
      <c r="E397" s="434"/>
      <c r="F397" s="265"/>
      <c r="G397" s="189"/>
      <c r="H397" s="435"/>
      <c r="I397" s="435"/>
      <c r="J397" s="435"/>
      <c r="K397" s="436"/>
      <c r="R397" s="157"/>
    </row>
    <row r="398" spans="1:18" s="151" customFormat="1" ht="17.100000000000001" customHeight="1" x14ac:dyDescent="0.25">
      <c r="A398" s="156"/>
      <c r="B398" s="273"/>
      <c r="C398" s="158"/>
      <c r="D398" s="159"/>
      <c r="E398" s="160"/>
      <c r="F398" s="214"/>
      <c r="G398" s="178"/>
      <c r="H398" s="119"/>
      <c r="I398" s="118" t="s">
        <v>84</v>
      </c>
      <c r="J398" s="522"/>
      <c r="K398" s="120"/>
      <c r="R398" s="155"/>
    </row>
    <row r="399" spans="1:18" s="151" customFormat="1" ht="17.100000000000001" customHeight="1" thickBot="1" x14ac:dyDescent="0.3">
      <c r="A399" s="162"/>
      <c r="B399" s="517"/>
      <c r="C399" s="164"/>
      <c r="D399" s="163"/>
      <c r="E399" s="165"/>
      <c r="F399" s="166"/>
      <c r="G399" s="166"/>
      <c r="H399" s="49"/>
      <c r="I399" s="51" t="s">
        <v>71</v>
      </c>
      <c r="J399"/>
      <c r="K399" s="50"/>
      <c r="R399" s="155"/>
    </row>
    <row r="400" spans="1:18" s="151" customFormat="1" ht="17.100000000000001" customHeight="1" thickBot="1" x14ac:dyDescent="0.3">
      <c r="A400" s="338"/>
      <c r="B400" s="509" t="s">
        <v>359</v>
      </c>
      <c r="C400" s="397"/>
      <c r="D400" s="397"/>
      <c r="E400" s="397"/>
      <c r="F400" s="398"/>
      <c r="G400" s="398"/>
      <c r="H400" s="397"/>
      <c r="I400" s="397"/>
      <c r="J400" s="397"/>
      <c r="K400" s="399"/>
      <c r="R400" s="155"/>
    </row>
    <row r="401" spans="1:18" s="151" customFormat="1" ht="17.100000000000001" customHeight="1" thickBot="1" x14ac:dyDescent="0.3">
      <c r="A401" s="3">
        <v>1</v>
      </c>
      <c r="B401" s="129" t="s">
        <v>152</v>
      </c>
      <c r="C401" s="69" t="s">
        <v>2</v>
      </c>
      <c r="D401" s="169">
        <v>50</v>
      </c>
      <c r="E401" s="16"/>
      <c r="F401" s="195"/>
      <c r="G401" s="4"/>
      <c r="H401" s="181"/>
      <c r="I401" s="181"/>
      <c r="J401" s="435"/>
      <c r="K401" s="426"/>
      <c r="R401" s="155"/>
    </row>
    <row r="402" spans="1:18" s="151" customFormat="1" ht="17.100000000000001" customHeight="1" x14ac:dyDescent="0.25">
      <c r="A402" s="177"/>
      <c r="B402" s="516"/>
      <c r="C402" s="173"/>
      <c r="D402" s="174"/>
      <c r="E402" s="175"/>
      <c r="F402" s="176"/>
      <c r="G402" s="161"/>
      <c r="H402" s="119"/>
      <c r="I402" s="118" t="s">
        <v>84</v>
      </c>
      <c r="J402" s="522"/>
      <c r="K402" s="120"/>
      <c r="R402" s="155"/>
    </row>
    <row r="403" spans="1:18" s="151" customFormat="1" ht="17.100000000000001" customHeight="1" thickBot="1" x14ac:dyDescent="0.3">
      <c r="A403" s="162"/>
      <c r="B403" s="517"/>
      <c r="C403" s="164"/>
      <c r="D403" s="163"/>
      <c r="E403" s="165"/>
      <c r="F403" s="166"/>
      <c r="G403" s="166"/>
      <c r="H403" s="49"/>
      <c r="I403" s="51" t="s">
        <v>71</v>
      </c>
      <c r="J403"/>
      <c r="K403" s="50"/>
      <c r="R403" s="155"/>
    </row>
    <row r="404" spans="1:18" s="151" customFormat="1" ht="17.100000000000001" customHeight="1" thickBot="1" x14ac:dyDescent="0.3">
      <c r="A404" s="338"/>
      <c r="B404" s="509" t="s">
        <v>360</v>
      </c>
      <c r="C404" s="397"/>
      <c r="D404" s="397"/>
      <c r="E404" s="397"/>
      <c r="F404" s="398"/>
      <c r="G404" s="398"/>
      <c r="H404" s="397"/>
      <c r="I404" s="397"/>
      <c r="J404" s="397"/>
      <c r="K404" s="399"/>
      <c r="R404" s="155"/>
    </row>
    <row r="405" spans="1:18" s="151" customFormat="1" ht="17.100000000000001" customHeight="1" thickBot="1" x14ac:dyDescent="0.3">
      <c r="A405" s="411">
        <v>1</v>
      </c>
      <c r="B405" s="237" t="s">
        <v>167</v>
      </c>
      <c r="C405" s="437" t="s">
        <v>2</v>
      </c>
      <c r="D405" s="433">
        <v>25</v>
      </c>
      <c r="E405" s="438"/>
      <c r="F405" s="439"/>
      <c r="G405" s="189"/>
      <c r="H405" s="435"/>
      <c r="I405" s="435"/>
      <c r="J405" s="435"/>
      <c r="K405" s="436"/>
      <c r="R405" s="155"/>
    </row>
    <row r="406" spans="1:18" s="151" customFormat="1" ht="17.100000000000001" customHeight="1" x14ac:dyDescent="0.25">
      <c r="A406" s="156"/>
      <c r="B406" s="273"/>
      <c r="C406" s="158"/>
      <c r="D406" s="159"/>
      <c r="E406" s="160"/>
      <c r="F406" s="214"/>
      <c r="G406" s="178"/>
      <c r="H406" s="119"/>
      <c r="I406" s="118" t="s">
        <v>84</v>
      </c>
      <c r="J406" s="522"/>
      <c r="K406" s="120"/>
      <c r="R406" s="155"/>
    </row>
    <row r="407" spans="1:18" s="151" customFormat="1" ht="17.100000000000001" customHeight="1" thickBot="1" x14ac:dyDescent="0.3">
      <c r="A407" s="162"/>
      <c r="B407" s="517"/>
      <c r="C407" s="164"/>
      <c r="D407" s="163"/>
      <c r="E407" s="165"/>
      <c r="F407" s="166"/>
      <c r="G407" s="166"/>
      <c r="H407" s="49"/>
      <c r="I407" s="51" t="s">
        <v>71</v>
      </c>
      <c r="J407"/>
      <c r="K407" s="50"/>
      <c r="R407" s="155"/>
    </row>
    <row r="408" spans="1:18" s="151" customFormat="1" ht="17.100000000000001" customHeight="1" thickBot="1" x14ac:dyDescent="0.3">
      <c r="A408" s="338"/>
      <c r="B408" s="509" t="s">
        <v>361</v>
      </c>
      <c r="C408" s="397"/>
      <c r="D408" s="397"/>
      <c r="E408" s="397"/>
      <c r="F408" s="398"/>
      <c r="G408" s="397"/>
      <c r="H408" s="397"/>
      <c r="I408" s="397"/>
      <c r="J408" s="397"/>
      <c r="K408" s="399"/>
      <c r="R408" s="155"/>
    </row>
    <row r="409" spans="1:18" s="151" customFormat="1" ht="17.100000000000001" customHeight="1" x14ac:dyDescent="0.25">
      <c r="A409" s="373">
        <v>1</v>
      </c>
      <c r="B409" s="375" t="s">
        <v>45</v>
      </c>
      <c r="C409" s="376" t="s">
        <v>46</v>
      </c>
      <c r="D409" s="377">
        <v>1</v>
      </c>
      <c r="E409" s="378"/>
      <c r="F409" s="171"/>
      <c r="G409" s="353"/>
      <c r="H409" s="402"/>
      <c r="I409" s="402"/>
      <c r="J409" s="402"/>
      <c r="K409" s="471"/>
      <c r="R409" s="155"/>
    </row>
    <row r="410" spans="1:18" s="151" customFormat="1" ht="17.100000000000001" customHeight="1" x14ac:dyDescent="0.25">
      <c r="A410" s="3">
        <v>2</v>
      </c>
      <c r="B410" s="134" t="s">
        <v>47</v>
      </c>
      <c r="C410" s="11" t="s">
        <v>46</v>
      </c>
      <c r="D410" s="12">
        <v>1</v>
      </c>
      <c r="E410" s="72"/>
      <c r="F410" s="16"/>
      <c r="G410" s="4"/>
      <c r="H410" s="181"/>
      <c r="I410" s="181"/>
      <c r="J410" s="181"/>
      <c r="K410" s="426"/>
      <c r="R410" s="155"/>
    </row>
    <row r="411" spans="1:18" s="151" customFormat="1" ht="17.100000000000001" customHeight="1" x14ac:dyDescent="0.2">
      <c r="A411" s="3">
        <v>3</v>
      </c>
      <c r="B411" s="134" t="s">
        <v>48</v>
      </c>
      <c r="C411" s="576" t="s">
        <v>46</v>
      </c>
      <c r="D411" s="12">
        <v>1</v>
      </c>
      <c r="E411" s="72"/>
      <c r="F411" s="16"/>
      <c r="G411" s="4"/>
      <c r="H411" s="4"/>
      <c r="I411" s="4"/>
      <c r="J411" s="4"/>
      <c r="K411" s="243"/>
      <c r="R411" s="155"/>
    </row>
    <row r="412" spans="1:18" s="151" customFormat="1" ht="17.100000000000001" customHeight="1" x14ac:dyDescent="0.2">
      <c r="A412" s="3">
        <v>4</v>
      </c>
      <c r="B412" s="134" t="s">
        <v>49</v>
      </c>
      <c r="C412" s="576" t="s">
        <v>46</v>
      </c>
      <c r="D412" s="12">
        <v>1</v>
      </c>
      <c r="E412" s="72"/>
      <c r="F412" s="16"/>
      <c r="G412" s="4"/>
      <c r="H412" s="4"/>
      <c r="I412" s="4"/>
      <c r="J412" s="4"/>
      <c r="K412" s="243"/>
      <c r="R412" s="155"/>
    </row>
    <row r="413" spans="1:18" s="151" customFormat="1" ht="17.100000000000001" customHeight="1" thickBot="1" x14ac:dyDescent="0.25">
      <c r="A413" s="111">
        <v>5</v>
      </c>
      <c r="B413" s="309" t="s">
        <v>121</v>
      </c>
      <c r="C413" s="577" t="s">
        <v>46</v>
      </c>
      <c r="D413" s="182">
        <v>1</v>
      </c>
      <c r="E413" s="110"/>
      <c r="F413" s="110"/>
      <c r="G413" s="4"/>
      <c r="H413" s="113"/>
      <c r="I413" s="113"/>
      <c r="J413" s="17"/>
      <c r="K413" s="154"/>
      <c r="R413" s="155"/>
    </row>
    <row r="414" spans="1:18" s="151" customFormat="1" ht="17.100000000000001" customHeight="1" x14ac:dyDescent="0.25">
      <c r="A414" s="177"/>
      <c r="B414" s="516"/>
      <c r="C414" s="578"/>
      <c r="D414" s="174"/>
      <c r="E414" s="175"/>
      <c r="F414" s="176"/>
      <c r="G414" s="161"/>
      <c r="H414" s="119"/>
      <c r="I414" s="118" t="s">
        <v>84</v>
      </c>
      <c r="J414" s="522"/>
      <c r="K414" s="120"/>
      <c r="R414" s="155"/>
    </row>
    <row r="415" spans="1:18" s="151" customFormat="1" ht="17.100000000000001" customHeight="1" thickBot="1" x14ac:dyDescent="0.3">
      <c r="A415" s="162"/>
      <c r="B415" s="517"/>
      <c r="C415" s="164"/>
      <c r="D415" s="163"/>
      <c r="E415" s="165"/>
      <c r="F415" s="197"/>
      <c r="G415" s="166"/>
      <c r="H415" s="49"/>
      <c r="I415" s="51" t="s">
        <v>71</v>
      </c>
      <c r="J415"/>
      <c r="K415" s="50"/>
      <c r="R415" s="155"/>
    </row>
    <row r="416" spans="1:18" s="151" customFormat="1" ht="17.100000000000001" customHeight="1" thickBot="1" x14ac:dyDescent="0.3">
      <c r="A416" s="414"/>
      <c r="B416" s="512" t="s">
        <v>362</v>
      </c>
      <c r="C416" s="415"/>
      <c r="D416" s="415"/>
      <c r="E416" s="415"/>
      <c r="F416" s="416"/>
      <c r="G416" s="415"/>
      <c r="H416" s="415"/>
      <c r="I416" s="415"/>
      <c r="J416" s="415"/>
      <c r="K416" s="417"/>
      <c r="R416" s="155"/>
    </row>
    <row r="417" spans="1:18" s="151" customFormat="1" ht="35.25" customHeight="1" thickBot="1" x14ac:dyDescent="0.3">
      <c r="A417" s="411">
        <v>1</v>
      </c>
      <c r="B417" s="237" t="s">
        <v>172</v>
      </c>
      <c r="C417" s="189" t="s">
        <v>5</v>
      </c>
      <c r="D417" s="190">
        <v>60</v>
      </c>
      <c r="E417" s="189"/>
      <c r="F417" s="265"/>
      <c r="G417" s="189"/>
      <c r="H417" s="435"/>
      <c r="I417" s="435"/>
      <c r="J417" s="435"/>
      <c r="K417" s="436"/>
      <c r="R417" s="155"/>
    </row>
    <row r="418" spans="1:18" s="151" customFormat="1" ht="17.100000000000001" customHeight="1" x14ac:dyDescent="0.25">
      <c r="A418" s="156"/>
      <c r="B418" s="273"/>
      <c r="C418" s="158"/>
      <c r="D418" s="159"/>
      <c r="E418" s="160"/>
      <c r="F418" s="214"/>
      <c r="G418" s="178"/>
      <c r="H418" s="119"/>
      <c r="I418" s="118" t="s">
        <v>84</v>
      </c>
      <c r="J418" s="522"/>
      <c r="K418" s="120"/>
      <c r="R418" s="155"/>
    </row>
    <row r="419" spans="1:18" s="151" customFormat="1" ht="17.100000000000001" customHeight="1" thickBot="1" x14ac:dyDescent="0.3">
      <c r="A419" s="162"/>
      <c r="B419" s="514"/>
      <c r="C419" s="164"/>
      <c r="D419" s="163"/>
      <c r="E419" s="165"/>
      <c r="F419" s="166"/>
      <c r="G419" s="166"/>
      <c r="H419" s="49"/>
      <c r="I419" s="51" t="s">
        <v>71</v>
      </c>
      <c r="J419"/>
      <c r="K419" s="50"/>
      <c r="R419" s="155"/>
    </row>
    <row r="420" spans="1:18" s="151" customFormat="1" ht="17.100000000000001" customHeight="1" thickBot="1" x14ac:dyDescent="0.3">
      <c r="A420" s="414"/>
      <c r="B420" s="512" t="s">
        <v>363</v>
      </c>
      <c r="C420" s="415"/>
      <c r="D420" s="415"/>
      <c r="E420" s="415"/>
      <c r="F420" s="416"/>
      <c r="G420" s="415"/>
      <c r="H420" s="415"/>
      <c r="I420" s="415"/>
      <c r="J420" s="415"/>
      <c r="K420" s="417"/>
      <c r="R420" s="155"/>
    </row>
    <row r="421" spans="1:18" s="151" customFormat="1" ht="17.100000000000001" customHeight="1" thickBot="1" x14ac:dyDescent="0.3">
      <c r="A421" s="411">
        <v>1</v>
      </c>
      <c r="B421" s="237" t="s">
        <v>188</v>
      </c>
      <c r="C421" s="189" t="s">
        <v>1</v>
      </c>
      <c r="D421" s="190">
        <v>75</v>
      </c>
      <c r="E421" s="189"/>
      <c r="F421" s="265"/>
      <c r="G421" s="189"/>
      <c r="H421" s="435"/>
      <c r="I421" s="435"/>
      <c r="J421" s="435"/>
      <c r="K421" s="436"/>
      <c r="R421" s="155"/>
    </row>
    <row r="422" spans="1:18" s="151" customFormat="1" ht="17.100000000000001" customHeight="1" x14ac:dyDescent="0.25">
      <c r="A422" s="156"/>
      <c r="B422" s="273"/>
      <c r="C422" s="158"/>
      <c r="D422" s="159"/>
      <c r="E422" s="160"/>
      <c r="F422" s="214"/>
      <c r="G422" s="178"/>
      <c r="H422" s="119"/>
      <c r="I422" s="118" t="s">
        <v>84</v>
      </c>
      <c r="J422" s="522"/>
      <c r="K422" s="120"/>
      <c r="R422" s="155"/>
    </row>
    <row r="423" spans="1:18" s="151" customFormat="1" ht="17.100000000000001" customHeight="1" thickBot="1" x14ac:dyDescent="0.3">
      <c r="A423" s="162"/>
      <c r="B423" s="514"/>
      <c r="C423" s="164"/>
      <c r="D423" s="163"/>
      <c r="E423" s="165"/>
      <c r="F423" s="166"/>
      <c r="G423" s="167"/>
      <c r="H423" s="49"/>
      <c r="I423" s="51" t="s">
        <v>71</v>
      </c>
      <c r="J423"/>
      <c r="K423" s="50"/>
      <c r="R423" s="155"/>
    </row>
    <row r="424" spans="1:18" s="151" customFormat="1" ht="17.100000000000001" customHeight="1" thickBot="1" x14ac:dyDescent="0.3">
      <c r="A424" s="414"/>
      <c r="B424" s="512" t="s">
        <v>364</v>
      </c>
      <c r="C424" s="415"/>
      <c r="D424" s="415"/>
      <c r="E424" s="415"/>
      <c r="F424" s="416"/>
      <c r="G424" s="415"/>
      <c r="H424" s="415"/>
      <c r="I424" s="415"/>
      <c r="J424" s="415"/>
      <c r="K424" s="417"/>
      <c r="R424" s="155"/>
    </row>
    <row r="425" spans="1:18" s="151" customFormat="1" ht="17.100000000000001" customHeight="1" thickBot="1" x14ac:dyDescent="0.3">
      <c r="A425" s="411">
        <v>1</v>
      </c>
      <c r="B425" s="237" t="s">
        <v>187</v>
      </c>
      <c r="C425" s="189" t="s">
        <v>2</v>
      </c>
      <c r="D425" s="190">
        <v>50</v>
      </c>
      <c r="E425" s="189"/>
      <c r="F425" s="265"/>
      <c r="G425" s="189"/>
      <c r="H425" s="435"/>
      <c r="I425" s="435"/>
      <c r="J425" s="435"/>
      <c r="K425" s="436"/>
      <c r="R425" s="155"/>
    </row>
    <row r="426" spans="1:18" s="151" customFormat="1" ht="17.100000000000001" customHeight="1" x14ac:dyDescent="0.25">
      <c r="A426" s="177"/>
      <c r="B426" s="516"/>
      <c r="C426" s="173"/>
      <c r="D426" s="174"/>
      <c r="E426" s="175"/>
      <c r="F426" s="176"/>
      <c r="G426" s="161"/>
      <c r="H426" s="119"/>
      <c r="I426" s="118" t="s">
        <v>84</v>
      </c>
      <c r="J426" s="536"/>
      <c r="K426" s="120"/>
      <c r="R426" s="155"/>
    </row>
    <row r="427" spans="1:18" s="151" customFormat="1" ht="17.100000000000001" customHeight="1" thickBot="1" x14ac:dyDescent="0.3">
      <c r="A427" s="162"/>
      <c r="B427" s="514"/>
      <c r="C427" s="164"/>
      <c r="D427" s="163"/>
      <c r="E427" s="165"/>
      <c r="F427" s="166"/>
      <c r="G427" s="167"/>
      <c r="H427" s="49"/>
      <c r="I427" s="51" t="s">
        <v>71</v>
      </c>
      <c r="J427" s="538"/>
      <c r="K427" s="50"/>
      <c r="R427" s="155"/>
    </row>
    <row r="428" spans="1:18" s="151" customFormat="1" ht="17.100000000000001" customHeight="1" thickBot="1" x14ac:dyDescent="0.3">
      <c r="A428" s="414"/>
      <c r="B428" s="512" t="s">
        <v>365</v>
      </c>
      <c r="C428" s="415"/>
      <c r="D428" s="415"/>
      <c r="E428" s="415"/>
      <c r="F428" s="416"/>
      <c r="G428" s="415"/>
      <c r="H428" s="415"/>
      <c r="I428" s="415"/>
      <c r="J428" s="415"/>
      <c r="K428" s="417"/>
      <c r="L428" s="178"/>
      <c r="R428" s="155"/>
    </row>
    <row r="429" spans="1:18" s="151" customFormat="1" ht="17.100000000000001" customHeight="1" thickBot="1" x14ac:dyDescent="0.3">
      <c r="A429" s="411">
        <v>1</v>
      </c>
      <c r="B429" s="237" t="s">
        <v>214</v>
      </c>
      <c r="C429" s="189" t="s">
        <v>2</v>
      </c>
      <c r="D429" s="190">
        <v>300</v>
      </c>
      <c r="E429" s="189"/>
      <c r="F429" s="265"/>
      <c r="G429" s="189"/>
      <c r="H429" s="435"/>
      <c r="I429" s="435"/>
      <c r="J429" s="435"/>
      <c r="K429" s="436"/>
      <c r="L429" s="178"/>
      <c r="R429" s="155"/>
    </row>
    <row r="430" spans="1:18" s="151" customFormat="1" ht="17.100000000000001" customHeight="1" x14ac:dyDescent="0.25">
      <c r="A430" s="156"/>
      <c r="B430" s="273"/>
      <c r="C430" s="158"/>
      <c r="D430" s="159"/>
      <c r="E430" s="160"/>
      <c r="F430" s="214"/>
      <c r="G430" s="178"/>
      <c r="H430" s="119"/>
      <c r="I430" s="118" t="s">
        <v>84</v>
      </c>
      <c r="J430" s="522"/>
      <c r="K430" s="120"/>
      <c r="L430" s="178"/>
      <c r="R430" s="155"/>
    </row>
    <row r="431" spans="1:18" s="151" customFormat="1" ht="17.100000000000001" customHeight="1" thickBot="1" x14ac:dyDescent="0.3">
      <c r="A431" s="162"/>
      <c r="B431" s="514"/>
      <c r="C431" s="164"/>
      <c r="D431" s="163"/>
      <c r="E431" s="165"/>
      <c r="F431" s="166"/>
      <c r="G431" s="166"/>
      <c r="H431" s="49"/>
      <c r="I431" s="51" t="s">
        <v>71</v>
      </c>
      <c r="J431" s="538"/>
      <c r="K431" s="50"/>
      <c r="R431" s="155"/>
    </row>
    <row r="432" spans="1:18" s="151" customFormat="1" ht="17.100000000000001" customHeight="1" thickBot="1" x14ac:dyDescent="0.25">
      <c r="R432" s="155"/>
    </row>
    <row r="433" spans="1:18" s="151" customFormat="1" ht="17.100000000000001" customHeight="1" thickBot="1" x14ac:dyDescent="0.3">
      <c r="A433" s="440"/>
      <c r="B433" s="518" t="s">
        <v>366</v>
      </c>
      <c r="C433" s="441"/>
      <c r="D433" s="441"/>
      <c r="E433" s="441"/>
      <c r="F433" s="442"/>
      <c r="G433" s="441"/>
      <c r="H433" s="441"/>
      <c r="I433" s="441"/>
      <c r="J433" s="441"/>
      <c r="K433" s="443"/>
      <c r="R433" s="155"/>
    </row>
    <row r="434" spans="1:18" s="151" customFormat="1" ht="17.100000000000001" customHeight="1" x14ac:dyDescent="0.2">
      <c r="A434" s="355">
        <v>1</v>
      </c>
      <c r="B434" s="513" t="s">
        <v>203</v>
      </c>
      <c r="C434" s="240" t="s">
        <v>2</v>
      </c>
      <c r="D434" s="241">
        <v>3600</v>
      </c>
      <c r="E434" s="240"/>
      <c r="F434" s="29"/>
      <c r="G434" s="29"/>
      <c r="H434" s="30"/>
      <c r="I434" s="30"/>
      <c r="J434" s="30"/>
      <c r="K434" s="31"/>
      <c r="R434" s="155"/>
    </row>
    <row r="435" spans="1:18" s="151" customFormat="1" ht="17.100000000000001" customHeight="1" x14ac:dyDescent="0.2">
      <c r="A435" s="3">
        <v>2</v>
      </c>
      <c r="B435" s="129" t="s">
        <v>204</v>
      </c>
      <c r="C435" s="4" t="s">
        <v>5</v>
      </c>
      <c r="D435" s="73">
        <v>50</v>
      </c>
      <c r="E435" s="4"/>
      <c r="F435" s="21"/>
      <c r="G435" s="21"/>
      <c r="H435" s="19"/>
      <c r="I435" s="19"/>
      <c r="J435" s="19"/>
      <c r="K435" s="36"/>
      <c r="R435" s="155"/>
    </row>
    <row r="436" spans="1:18" s="151" customFormat="1" ht="17.100000000000001" customHeight="1" x14ac:dyDescent="0.2">
      <c r="A436" s="3">
        <v>3</v>
      </c>
      <c r="B436" s="129" t="s">
        <v>205</v>
      </c>
      <c r="C436" s="4" t="s">
        <v>2</v>
      </c>
      <c r="D436" s="73">
        <v>10</v>
      </c>
      <c r="E436" s="4"/>
      <c r="F436" s="21"/>
      <c r="G436" s="21"/>
      <c r="H436" s="19"/>
      <c r="I436" s="19"/>
      <c r="J436" s="19"/>
      <c r="K436" s="36"/>
      <c r="R436" s="155"/>
    </row>
    <row r="437" spans="1:18" s="151" customFormat="1" ht="17.100000000000001" customHeight="1" x14ac:dyDescent="0.2">
      <c r="A437" s="3">
        <v>4</v>
      </c>
      <c r="B437" s="129" t="s">
        <v>207</v>
      </c>
      <c r="C437" s="4" t="s">
        <v>2</v>
      </c>
      <c r="D437" s="73">
        <v>2</v>
      </c>
      <c r="E437" s="4"/>
      <c r="F437" s="21"/>
      <c r="G437" s="21"/>
      <c r="H437" s="19"/>
      <c r="I437" s="19"/>
      <c r="J437" s="19"/>
      <c r="K437" s="36"/>
      <c r="R437" s="155"/>
    </row>
    <row r="438" spans="1:18" s="151" customFormat="1" ht="17.100000000000001" customHeight="1" x14ac:dyDescent="0.2">
      <c r="A438" s="3">
        <v>5</v>
      </c>
      <c r="B438" s="129" t="s">
        <v>206</v>
      </c>
      <c r="C438" s="4" t="s">
        <v>2</v>
      </c>
      <c r="D438" s="73">
        <v>50</v>
      </c>
      <c r="E438" s="4"/>
      <c r="F438" s="21"/>
      <c r="G438" s="21"/>
      <c r="H438" s="19"/>
      <c r="I438" s="19"/>
      <c r="J438" s="19"/>
      <c r="K438" s="36"/>
      <c r="R438" s="155"/>
    </row>
    <row r="439" spans="1:18" s="151" customFormat="1" ht="17.100000000000001" customHeight="1" x14ac:dyDescent="0.2">
      <c r="A439" s="3">
        <v>6</v>
      </c>
      <c r="B439" s="129" t="s">
        <v>208</v>
      </c>
      <c r="C439" s="4" t="s">
        <v>2</v>
      </c>
      <c r="D439" s="73">
        <v>20</v>
      </c>
      <c r="E439" s="4"/>
      <c r="F439" s="21"/>
      <c r="G439" s="21"/>
      <c r="H439" s="19"/>
      <c r="I439" s="19"/>
      <c r="J439" s="19"/>
      <c r="K439" s="36"/>
      <c r="R439" s="155"/>
    </row>
    <row r="440" spans="1:18" s="151" customFormat="1" ht="17.100000000000001" customHeight="1" x14ac:dyDescent="0.2">
      <c r="A440" s="3">
        <v>7</v>
      </c>
      <c r="B440" s="128" t="s">
        <v>202</v>
      </c>
      <c r="C440" s="33" t="s">
        <v>2</v>
      </c>
      <c r="D440" s="40">
        <v>5</v>
      </c>
      <c r="E440" s="21"/>
      <c r="F440" s="21"/>
      <c r="G440" s="19"/>
      <c r="H440" s="4"/>
      <c r="I440" s="4"/>
      <c r="J440" s="4"/>
      <c r="K440" s="243"/>
      <c r="R440" s="155"/>
    </row>
    <row r="441" spans="1:18" s="151" customFormat="1" ht="17.100000000000001" customHeight="1" thickBot="1" x14ac:dyDescent="0.25">
      <c r="A441" s="70">
        <v>8</v>
      </c>
      <c r="B441" s="482" t="s">
        <v>150</v>
      </c>
      <c r="C441" s="444" t="s">
        <v>2</v>
      </c>
      <c r="D441" s="67">
        <v>5</v>
      </c>
      <c r="E441" s="24"/>
      <c r="F441" s="24"/>
      <c r="G441" s="22"/>
      <c r="H441" s="17"/>
      <c r="I441" s="17"/>
      <c r="J441" s="17"/>
      <c r="K441" s="421"/>
      <c r="R441" s="155"/>
    </row>
    <row r="442" spans="1:18" s="151" customFormat="1" ht="17.100000000000001" customHeight="1" x14ac:dyDescent="0.25">
      <c r="A442" s="115"/>
      <c r="B442" s="498"/>
      <c r="C442" s="82"/>
      <c r="D442" s="74"/>
      <c r="E442" s="86"/>
      <c r="F442" s="196"/>
      <c r="G442" s="178"/>
      <c r="H442" s="119"/>
      <c r="I442" s="118" t="s">
        <v>84</v>
      </c>
      <c r="J442" s="522"/>
      <c r="K442" s="120"/>
      <c r="R442" s="155"/>
    </row>
    <row r="443" spans="1:18" s="151" customFormat="1" ht="17.100000000000001" customHeight="1" thickBot="1" x14ac:dyDescent="0.3">
      <c r="A443" s="115"/>
      <c r="B443" s="494"/>
      <c r="C443" s="82"/>
      <c r="D443" s="54"/>
      <c r="E443" s="85"/>
      <c r="F443" s="459"/>
      <c r="G443" s="55"/>
      <c r="H443" s="49"/>
      <c r="I443" s="51" t="s">
        <v>71</v>
      </c>
      <c r="J443"/>
      <c r="K443" s="50"/>
      <c r="R443" s="155"/>
    </row>
    <row r="444" spans="1:18" s="151" customFormat="1" ht="17.100000000000001" customHeight="1" thickBot="1" x14ac:dyDescent="0.3">
      <c r="A444" s="338"/>
      <c r="B444" s="509" t="s">
        <v>367</v>
      </c>
      <c r="C444" s="397"/>
      <c r="D444" s="397"/>
      <c r="E444" s="397"/>
      <c r="F444" s="398"/>
      <c r="G444" s="397"/>
      <c r="H444" s="397"/>
      <c r="I444" s="397"/>
      <c r="J444" s="397"/>
      <c r="K444" s="399"/>
      <c r="R444" s="155"/>
    </row>
    <row r="445" spans="1:18" s="151" customFormat="1" ht="17.100000000000001" customHeight="1" x14ac:dyDescent="0.25">
      <c r="A445" s="355">
        <v>1</v>
      </c>
      <c r="B445" s="513" t="s">
        <v>173</v>
      </c>
      <c r="C445" s="240" t="s">
        <v>2</v>
      </c>
      <c r="D445" s="241">
        <v>5</v>
      </c>
      <c r="E445" s="240"/>
      <c r="F445" s="418"/>
      <c r="G445" s="240"/>
      <c r="H445" s="419"/>
      <c r="I445" s="419"/>
      <c r="J445" s="419"/>
      <c r="K445" s="420"/>
      <c r="R445" s="155"/>
    </row>
    <row r="446" spans="1:18" s="151" customFormat="1" ht="17.100000000000001" customHeight="1" thickBot="1" x14ac:dyDescent="0.3">
      <c r="A446" s="70">
        <v>2</v>
      </c>
      <c r="B446" s="309" t="s">
        <v>174</v>
      </c>
      <c r="C446" s="17" t="s">
        <v>2</v>
      </c>
      <c r="D446" s="275">
        <v>3</v>
      </c>
      <c r="E446" s="17"/>
      <c r="F446" s="18"/>
      <c r="G446" s="17"/>
      <c r="H446" s="430"/>
      <c r="I446" s="430"/>
      <c r="J446" s="430"/>
      <c r="K446" s="431"/>
      <c r="R446" s="155"/>
    </row>
    <row r="447" spans="1:18" s="151" customFormat="1" ht="17.100000000000001" customHeight="1" x14ac:dyDescent="0.25">
      <c r="A447" s="156"/>
      <c r="B447" s="273"/>
      <c r="C447" s="158"/>
      <c r="D447" s="159"/>
      <c r="E447" s="160"/>
      <c r="F447" s="196"/>
      <c r="G447" s="178"/>
      <c r="H447" s="119"/>
      <c r="I447" s="118" t="s">
        <v>84</v>
      </c>
      <c r="J447" s="522"/>
      <c r="K447" s="120"/>
      <c r="R447" s="155"/>
    </row>
    <row r="448" spans="1:18" s="151" customFormat="1" ht="17.100000000000001" customHeight="1" thickBot="1" x14ac:dyDescent="0.3">
      <c r="A448" s="156"/>
      <c r="B448" s="510"/>
      <c r="C448" s="158"/>
      <c r="D448" s="157"/>
      <c r="E448" s="179"/>
      <c r="F448" s="180"/>
      <c r="G448" s="180"/>
      <c r="H448" s="49"/>
      <c r="I448" s="51" t="s">
        <v>71</v>
      </c>
      <c r="J448"/>
      <c r="K448" s="50"/>
      <c r="R448" s="155"/>
    </row>
    <row r="449" spans="1:18" s="151" customFormat="1" ht="17.100000000000001" customHeight="1" thickBot="1" x14ac:dyDescent="0.3">
      <c r="A449" s="338"/>
      <c r="B449" s="479" t="s">
        <v>368</v>
      </c>
      <c r="C449" s="380"/>
      <c r="D449" s="381"/>
      <c r="E449" s="382"/>
      <c r="F449" s="388"/>
      <c r="G449" s="387"/>
      <c r="H449" s="387"/>
      <c r="I449" s="387"/>
      <c r="J449" s="387"/>
      <c r="K449" s="389"/>
      <c r="R449" s="155"/>
    </row>
    <row r="450" spans="1:18" s="151" customFormat="1" ht="17.100000000000001" customHeight="1" thickBot="1" x14ac:dyDescent="0.3">
      <c r="A450" s="411">
        <v>1</v>
      </c>
      <c r="B450" s="266" t="s">
        <v>92</v>
      </c>
      <c r="C450" s="310" t="s">
        <v>1</v>
      </c>
      <c r="D450" s="407">
        <v>10</v>
      </c>
      <c r="E450" s="239"/>
      <c r="F450" s="445"/>
      <c r="G450" s="311"/>
      <c r="H450" s="311"/>
      <c r="I450" s="311"/>
      <c r="J450" s="311"/>
      <c r="K450" s="386"/>
      <c r="R450" s="155"/>
    </row>
    <row r="451" spans="1:18" s="151" customFormat="1" ht="17.100000000000001" customHeight="1" x14ac:dyDescent="0.25">
      <c r="A451" s="156"/>
      <c r="B451" s="483"/>
      <c r="C451" s="82"/>
      <c r="D451" s="74"/>
      <c r="E451" s="86"/>
      <c r="F451" s="75"/>
      <c r="G451" s="15"/>
      <c r="H451" s="119"/>
      <c r="I451" s="118" t="s">
        <v>84</v>
      </c>
      <c r="J451" s="522"/>
      <c r="K451" s="120"/>
      <c r="R451" s="155"/>
    </row>
    <row r="452" spans="1:18" s="151" customFormat="1" ht="17.100000000000001" customHeight="1" thickBot="1" x14ac:dyDescent="0.3">
      <c r="A452" s="156"/>
      <c r="B452" s="483"/>
      <c r="C452" s="82"/>
      <c r="D452" s="54"/>
      <c r="E452" s="85"/>
      <c r="F452" s="55"/>
      <c r="G452" s="55"/>
      <c r="H452" s="49"/>
      <c r="I452" s="51" t="s">
        <v>71</v>
      </c>
      <c r="J452"/>
      <c r="K452" s="50"/>
      <c r="R452" s="155"/>
    </row>
    <row r="453" spans="1:18" s="151" customFormat="1" ht="17.100000000000001" customHeight="1" thickBot="1" x14ac:dyDescent="0.3">
      <c r="A453" s="338"/>
      <c r="B453" s="509" t="s">
        <v>369</v>
      </c>
      <c r="C453" s="397"/>
      <c r="D453" s="397"/>
      <c r="E453" s="397"/>
      <c r="F453" s="398"/>
      <c r="G453" s="397"/>
      <c r="H453" s="397"/>
      <c r="I453" s="397"/>
      <c r="J453" s="397"/>
      <c r="K453" s="399"/>
      <c r="R453" s="155"/>
    </row>
    <row r="454" spans="1:18" s="151" customFormat="1" ht="17.100000000000001" customHeight="1" x14ac:dyDescent="0.25">
      <c r="A454" s="355">
        <v>1</v>
      </c>
      <c r="B454" s="513" t="s">
        <v>235</v>
      </c>
      <c r="C454" s="240" t="s">
        <v>2</v>
      </c>
      <c r="D454" s="241">
        <v>20</v>
      </c>
      <c r="E454" s="240"/>
      <c r="F454" s="418"/>
      <c r="G454" s="240"/>
      <c r="H454" s="419"/>
      <c r="I454" s="419"/>
      <c r="J454" s="419"/>
      <c r="K454" s="420"/>
      <c r="R454" s="155"/>
    </row>
    <row r="455" spans="1:18" s="151" customFormat="1" ht="17.100000000000001" customHeight="1" thickBot="1" x14ac:dyDescent="0.3">
      <c r="A455" s="70">
        <v>2</v>
      </c>
      <c r="B455" s="309" t="s">
        <v>236</v>
      </c>
      <c r="C455" s="17" t="s">
        <v>2</v>
      </c>
      <c r="D455" s="275">
        <v>20</v>
      </c>
      <c r="E455" s="17"/>
      <c r="F455" s="18"/>
      <c r="G455" s="17"/>
      <c r="H455" s="430"/>
      <c r="I455" s="430"/>
      <c r="J455" s="430"/>
      <c r="K455" s="431"/>
      <c r="R455" s="155"/>
    </row>
    <row r="456" spans="1:18" s="151" customFormat="1" ht="18.75" customHeight="1" x14ac:dyDescent="0.25">
      <c r="A456" s="115"/>
      <c r="B456" s="498"/>
      <c r="C456" s="82"/>
      <c r="D456" s="74"/>
      <c r="E456" s="86"/>
      <c r="F456" s="196"/>
      <c r="G456" s="178"/>
      <c r="H456" s="119"/>
      <c r="I456" s="118" t="s">
        <v>84</v>
      </c>
      <c r="J456" s="522"/>
      <c r="K456" s="120"/>
      <c r="L456"/>
      <c r="R456" s="155"/>
    </row>
    <row r="457" spans="1:18" s="151" customFormat="1" ht="17.100000000000001" customHeight="1" thickBot="1" x14ac:dyDescent="0.3">
      <c r="A457" s="115"/>
      <c r="B457" s="494"/>
      <c r="C457" s="82"/>
      <c r="D457" s="54"/>
      <c r="E457" s="85"/>
      <c r="F457" s="459"/>
      <c r="G457" s="55"/>
      <c r="H457" s="49"/>
      <c r="I457" s="51" t="s">
        <v>71</v>
      </c>
      <c r="J457"/>
      <c r="K457" s="50"/>
      <c r="L457"/>
      <c r="R457" s="155"/>
    </row>
    <row r="458" spans="1:18" ht="21.75" customHeight="1" thickBot="1" x14ac:dyDescent="0.3">
      <c r="A458" s="338"/>
      <c r="B458" s="479" t="s">
        <v>370</v>
      </c>
      <c r="C458" s="380"/>
      <c r="D458" s="381"/>
      <c r="E458" s="382"/>
      <c r="F458" s="388"/>
      <c r="G458" s="387"/>
      <c r="H458" s="387"/>
      <c r="I458" s="387"/>
      <c r="J458" s="387"/>
      <c r="K458" s="389"/>
    </row>
    <row r="459" spans="1:18" ht="16.5" customHeight="1" thickBot="1" x14ac:dyDescent="0.3">
      <c r="A459" s="411">
        <v>1</v>
      </c>
      <c r="B459" s="409" t="s">
        <v>237</v>
      </c>
      <c r="C459" s="189" t="s">
        <v>2</v>
      </c>
      <c r="D459" s="407">
        <v>1000</v>
      </c>
      <c r="E459" s="192"/>
      <c r="F459" s="265"/>
      <c r="G459" s="447"/>
      <c r="H459" s="447"/>
      <c r="I459" s="447"/>
      <c r="J459" s="447"/>
      <c r="K459" s="448"/>
      <c r="R459"/>
    </row>
    <row r="460" spans="1:18" ht="21.75" customHeight="1" thickBot="1" x14ac:dyDescent="0.3">
      <c r="A460" s="601"/>
      <c r="B460" s="602"/>
      <c r="C460" s="603"/>
      <c r="D460" s="604"/>
      <c r="E460" s="605" t="s">
        <v>71</v>
      </c>
      <c r="F460" s="606"/>
      <c r="G460" s="607"/>
      <c r="H460" s="311"/>
      <c r="I460" s="608" t="s">
        <v>84</v>
      </c>
      <c r="J460" s="311"/>
      <c r="K460" s="609"/>
    </row>
    <row r="461" spans="1:18" ht="17.100000000000001" customHeight="1" thickBot="1" x14ac:dyDescent="0.3">
      <c r="A461" s="350"/>
      <c r="B461" s="484" t="s">
        <v>371</v>
      </c>
      <c r="C461" s="317"/>
      <c r="D461" s="317"/>
      <c r="E461" s="318"/>
      <c r="F461" s="319"/>
      <c r="G461" s="320"/>
      <c r="H461" s="320" t="s">
        <v>12</v>
      </c>
      <c r="I461" s="320"/>
      <c r="J461" s="320"/>
      <c r="K461" s="321"/>
      <c r="R461"/>
    </row>
    <row r="462" spans="1:18" ht="23.25" customHeight="1" x14ac:dyDescent="0.25">
      <c r="A462" s="224">
        <v>1</v>
      </c>
      <c r="B462" s="504" t="s">
        <v>238</v>
      </c>
      <c r="C462" s="235" t="s">
        <v>2</v>
      </c>
      <c r="D462" s="90">
        <v>1000</v>
      </c>
      <c r="E462" s="29"/>
      <c r="F462" s="29"/>
      <c r="G462" s="240"/>
      <c r="H462" s="449"/>
      <c r="I462" s="449"/>
      <c r="J462" s="449"/>
      <c r="K462" s="450"/>
      <c r="R462"/>
    </row>
    <row r="463" spans="1:18" ht="21" customHeight="1" x14ac:dyDescent="0.25">
      <c r="A463" s="232">
        <v>2</v>
      </c>
      <c r="B463" s="502" t="s">
        <v>239</v>
      </c>
      <c r="C463" s="228" t="s">
        <v>2</v>
      </c>
      <c r="D463" s="92">
        <v>3000</v>
      </c>
      <c r="E463" s="21"/>
      <c r="F463" s="21"/>
      <c r="G463" s="4"/>
      <c r="H463" s="139"/>
      <c r="I463" s="139"/>
      <c r="J463" s="139"/>
      <c r="K463" s="249"/>
      <c r="R463"/>
    </row>
    <row r="464" spans="1:18" ht="19.5" customHeight="1" x14ac:dyDescent="0.25">
      <c r="A464" s="225">
        <v>3</v>
      </c>
      <c r="B464" s="503" t="s">
        <v>240</v>
      </c>
      <c r="C464" s="229" t="s">
        <v>2</v>
      </c>
      <c r="D464" s="98">
        <v>2000</v>
      </c>
      <c r="E464" s="44"/>
      <c r="F464" s="21"/>
      <c r="G464" s="4"/>
      <c r="H464" s="139"/>
      <c r="I464" s="139"/>
      <c r="J464" s="139"/>
      <c r="K464" s="249"/>
      <c r="R464"/>
    </row>
    <row r="465" spans="1:18" ht="19.5" customHeight="1" thickBot="1" x14ac:dyDescent="0.25">
      <c r="A465" s="451">
        <v>4</v>
      </c>
      <c r="B465" s="519" t="s">
        <v>241</v>
      </c>
      <c r="C465" s="452" t="s">
        <v>2</v>
      </c>
      <c r="D465" s="275">
        <v>100</v>
      </c>
      <c r="E465" s="18"/>
      <c r="F465" s="18"/>
      <c r="G465" s="369"/>
      <c r="H465" s="368"/>
      <c r="I465" s="368"/>
      <c r="J465" s="368"/>
      <c r="K465" s="453"/>
      <c r="R465"/>
    </row>
    <row r="466" spans="1:18" ht="21.75" customHeight="1" thickBot="1" x14ac:dyDescent="0.3">
      <c r="A466" s="601"/>
      <c r="B466" s="602"/>
      <c r="C466" s="603"/>
      <c r="D466" s="604"/>
      <c r="E466" s="605" t="s">
        <v>71</v>
      </c>
      <c r="F466" s="606"/>
      <c r="G466" s="607"/>
      <c r="H466" s="311"/>
      <c r="I466" s="608" t="s">
        <v>84</v>
      </c>
      <c r="J466" s="311"/>
      <c r="K466" s="609"/>
    </row>
    <row r="467" spans="1:18" ht="16.5" thickBot="1" x14ac:dyDescent="0.3">
      <c r="A467" s="454"/>
      <c r="B467" s="594" t="s">
        <v>372</v>
      </c>
      <c r="C467" s="455"/>
      <c r="D467" s="456"/>
      <c r="E467" s="457"/>
      <c r="F467" s="442"/>
      <c r="G467" s="441"/>
      <c r="H467" s="441"/>
      <c r="I467" s="441"/>
      <c r="J467" s="441"/>
      <c r="K467" s="443"/>
      <c r="R467"/>
    </row>
    <row r="468" spans="1:18" ht="31.5" thickBot="1" x14ac:dyDescent="0.3">
      <c r="A468" s="188">
        <v>1</v>
      </c>
      <c r="B468" s="409" t="s">
        <v>344</v>
      </c>
      <c r="C468" s="432" t="s">
        <v>2</v>
      </c>
      <c r="D468" s="407">
        <v>350</v>
      </c>
      <c r="E468" s="192"/>
      <c r="F468" s="458"/>
      <c r="G468" s="447"/>
      <c r="H468" s="447"/>
      <c r="I468" s="447"/>
      <c r="J468" s="447"/>
      <c r="K468" s="448"/>
      <c r="R468"/>
    </row>
    <row r="469" spans="1:18" ht="21.75" customHeight="1" thickBot="1" x14ac:dyDescent="0.3">
      <c r="A469" s="601"/>
      <c r="B469" s="602"/>
      <c r="C469" s="603"/>
      <c r="D469" s="604"/>
      <c r="E469" s="605" t="s">
        <v>71</v>
      </c>
      <c r="F469" s="606"/>
      <c r="G469" s="607"/>
      <c r="H469" s="311"/>
      <c r="I469" s="608" t="s">
        <v>84</v>
      </c>
      <c r="J469" s="311"/>
      <c r="K469" s="609"/>
    </row>
    <row r="470" spans="1:18" ht="16.5" thickBot="1" x14ac:dyDescent="0.3">
      <c r="A470" s="322"/>
      <c r="B470" s="495" t="s">
        <v>373</v>
      </c>
      <c r="C470" s="380"/>
      <c r="D470" s="381"/>
      <c r="E470" s="382"/>
      <c r="F470" s="388"/>
      <c r="G470" s="387"/>
      <c r="H470" s="387"/>
      <c r="I470" s="387"/>
      <c r="J470" s="387"/>
      <c r="K470" s="389"/>
    </row>
    <row r="471" spans="1:18" ht="20.25" customHeight="1" thickBot="1" x14ac:dyDescent="0.3">
      <c r="A471" s="390">
        <v>1</v>
      </c>
      <c r="B471" s="595" t="s">
        <v>374</v>
      </c>
      <c r="C471" s="596" t="s">
        <v>2</v>
      </c>
      <c r="D471" s="597">
        <v>5</v>
      </c>
      <c r="E471" s="221"/>
      <c r="F471" s="598"/>
      <c r="G471" s="599"/>
      <c r="H471" s="599"/>
      <c r="I471" s="599"/>
      <c r="J471" s="599"/>
      <c r="K471" s="600"/>
    </row>
    <row r="472" spans="1:18" ht="21.75" customHeight="1" thickBot="1" x14ac:dyDescent="0.3">
      <c r="A472" s="601"/>
      <c r="B472" s="602"/>
      <c r="C472" s="603"/>
      <c r="D472" s="604"/>
      <c r="E472" s="605" t="s">
        <v>71</v>
      </c>
      <c r="F472" s="606"/>
      <c r="G472" s="607"/>
      <c r="H472" s="311"/>
      <c r="I472" s="608" t="s">
        <v>84</v>
      </c>
      <c r="J472" s="311"/>
      <c r="K472" s="609"/>
    </row>
    <row r="473" spans="1:18" ht="15" x14ac:dyDescent="0.2">
      <c r="F473" s="180"/>
    </row>
    <row r="474" spans="1:18" ht="15" x14ac:dyDescent="0.2">
      <c r="F474" s="172"/>
    </row>
    <row r="483" spans="2:18" x14ac:dyDescent="0.2">
      <c r="R483"/>
    </row>
    <row r="491" spans="2:18" x14ac:dyDescent="0.2">
      <c r="B491" s="520" t="s">
        <v>93</v>
      </c>
      <c r="D491"/>
      <c r="F491"/>
    </row>
  </sheetData>
  <mergeCells count="6">
    <mergeCell ref="B29:G30"/>
    <mergeCell ref="B351:E351"/>
    <mergeCell ref="B136:I136"/>
    <mergeCell ref="B137:I137"/>
    <mergeCell ref="B138:I138"/>
    <mergeCell ref="B139:G139"/>
  </mergeCells>
  <phoneticPr fontId="0" type="noConversion"/>
  <printOptions horizontalCentered="1"/>
  <pageMargins left="0" right="0" top="0" bottom="0" header="0" footer="0"/>
  <pageSetup paperSize="9" scale="75" orientation="landscape" horizontalDpi="300" verticalDpi="7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8"/>
  <sheetViews>
    <sheetView zoomScale="80" zoomScaleNormal="80" workbookViewId="0">
      <selection sqref="A1:XFD1"/>
    </sheetView>
  </sheetViews>
  <sheetFormatPr defaultRowHeight="12.75" x14ac:dyDescent="0.2"/>
  <cols>
    <col min="1" max="1" width="5.85546875" customWidth="1"/>
    <col min="2" max="2" width="79.140625" style="520" customWidth="1"/>
    <col min="3" max="3" width="9" customWidth="1"/>
    <col min="4" max="4" width="10.140625" style="9" customWidth="1"/>
    <col min="5" max="5" width="12.42578125" customWidth="1"/>
    <col min="6" max="6" width="17.28515625" style="207" customWidth="1"/>
    <col min="7" max="7" width="13.140625" customWidth="1"/>
    <col min="8" max="8" width="13.42578125" customWidth="1"/>
    <col min="9" max="9" width="13.7109375" customWidth="1"/>
    <col min="10" max="10" width="10.5703125" customWidth="1"/>
    <col min="11" max="11" width="12.140625" customWidth="1"/>
    <col min="12" max="12" width="6.140625" customWidth="1"/>
    <col min="13" max="13" width="5.7109375" customWidth="1"/>
    <col min="14" max="14" width="5.85546875" customWidth="1"/>
    <col min="15" max="15" width="6" customWidth="1"/>
    <col min="16" max="16" width="3.85546875" customWidth="1"/>
    <col min="17" max="17" width="5.140625" customWidth="1"/>
    <col min="18" max="18" width="9.140625" style="9"/>
    <col min="19" max="19" width="3.5703125" customWidth="1"/>
    <col min="20" max="20" width="20.5703125" customWidth="1"/>
  </cols>
  <sheetData>
    <row r="1" spans="1:20" ht="45.75" thickBot="1" x14ac:dyDescent="0.25">
      <c r="A1" s="315" t="s">
        <v>72</v>
      </c>
      <c r="B1" s="218" t="s">
        <v>0</v>
      </c>
      <c r="C1" s="245" t="s">
        <v>42</v>
      </c>
      <c r="D1" s="246" t="s">
        <v>13</v>
      </c>
      <c r="E1" s="247" t="s">
        <v>65</v>
      </c>
      <c r="F1" s="263" t="s">
        <v>66</v>
      </c>
      <c r="G1" s="248" t="s">
        <v>67</v>
      </c>
      <c r="H1" s="248" t="s">
        <v>68</v>
      </c>
      <c r="I1" s="248" t="s">
        <v>43</v>
      </c>
      <c r="J1" s="248" t="s">
        <v>69</v>
      </c>
      <c r="K1" s="248" t="s">
        <v>70</v>
      </c>
    </row>
    <row r="2" spans="1:20" ht="17.25" thickBot="1" x14ac:dyDescent="0.3">
      <c r="A2" s="316"/>
      <c r="B2" s="473" t="s">
        <v>73</v>
      </c>
      <c r="C2" s="317"/>
      <c r="D2" s="317"/>
      <c r="E2" s="318"/>
      <c r="F2" s="319"/>
      <c r="G2" s="320"/>
      <c r="H2" s="320" t="s">
        <v>343</v>
      </c>
      <c r="I2" s="320"/>
      <c r="J2" s="320"/>
      <c r="K2" s="321"/>
      <c r="T2" s="5"/>
    </row>
    <row r="3" spans="1:20" ht="15" x14ac:dyDescent="0.2">
      <c r="A3" s="59">
        <v>1</v>
      </c>
      <c r="B3" s="474" t="s">
        <v>177</v>
      </c>
      <c r="C3" s="26" t="s">
        <v>2</v>
      </c>
      <c r="D3" s="27">
        <v>5000</v>
      </c>
      <c r="E3" s="28"/>
      <c r="F3" s="28"/>
      <c r="G3" s="28"/>
      <c r="H3" s="60"/>
      <c r="I3" s="60"/>
      <c r="J3" s="60"/>
      <c r="K3" s="61"/>
      <c r="T3" s="5"/>
    </row>
    <row r="4" spans="1:20" ht="15" x14ac:dyDescent="0.2">
      <c r="A4" s="32">
        <v>2</v>
      </c>
      <c r="B4" s="475" t="s">
        <v>141</v>
      </c>
      <c r="C4" s="33" t="s">
        <v>2</v>
      </c>
      <c r="D4" s="34">
        <v>1000</v>
      </c>
      <c r="E4" s="35"/>
      <c r="F4" s="28"/>
      <c r="G4" s="21"/>
      <c r="H4" s="19"/>
      <c r="I4" s="19"/>
      <c r="J4" s="19"/>
      <c r="K4" s="36"/>
      <c r="T4" s="5"/>
    </row>
    <row r="5" spans="1:20" ht="15" x14ac:dyDescent="0.2">
      <c r="A5" s="32">
        <v>3</v>
      </c>
      <c r="B5" s="475" t="s">
        <v>142</v>
      </c>
      <c r="C5" s="33" t="s">
        <v>2</v>
      </c>
      <c r="D5" s="34">
        <v>500</v>
      </c>
      <c r="E5" s="35"/>
      <c r="F5" s="28"/>
      <c r="G5" s="21"/>
      <c r="H5" s="19"/>
      <c r="I5" s="19"/>
      <c r="J5" s="19"/>
      <c r="K5" s="36"/>
      <c r="T5" s="5"/>
    </row>
    <row r="6" spans="1:20" ht="15" x14ac:dyDescent="0.2">
      <c r="A6" s="32">
        <v>4</v>
      </c>
      <c r="B6" s="475" t="s">
        <v>143</v>
      </c>
      <c r="C6" s="33" t="s">
        <v>2</v>
      </c>
      <c r="D6" s="34">
        <v>500</v>
      </c>
      <c r="E6" s="35"/>
      <c r="F6" s="28"/>
      <c r="G6" s="21"/>
      <c r="H6" s="19"/>
      <c r="I6" s="19"/>
      <c r="J6" s="19"/>
      <c r="K6" s="36"/>
      <c r="T6" s="5"/>
    </row>
    <row r="7" spans="1:20" ht="15" x14ac:dyDescent="0.2">
      <c r="A7" s="32">
        <v>5</v>
      </c>
      <c r="B7" s="475" t="s">
        <v>233</v>
      </c>
      <c r="C7" s="33" t="s">
        <v>2</v>
      </c>
      <c r="D7" s="34">
        <v>50</v>
      </c>
      <c r="E7" s="35"/>
      <c r="F7" s="28"/>
      <c r="G7" s="21"/>
      <c r="H7" s="19"/>
      <c r="I7" s="19"/>
      <c r="J7" s="19"/>
      <c r="K7" s="36"/>
      <c r="T7" s="5"/>
    </row>
    <row r="8" spans="1:20" ht="15" x14ac:dyDescent="0.2">
      <c r="A8" s="32">
        <v>6</v>
      </c>
      <c r="B8" s="475" t="s">
        <v>232</v>
      </c>
      <c r="C8" s="33" t="s">
        <v>2</v>
      </c>
      <c r="D8" s="34">
        <v>300</v>
      </c>
      <c r="E8" s="35"/>
      <c r="F8" s="28"/>
      <c r="G8" s="21"/>
      <c r="H8" s="19"/>
      <c r="I8" s="19"/>
      <c r="J8" s="19"/>
      <c r="K8" s="36"/>
      <c r="T8" s="5"/>
    </row>
    <row r="9" spans="1:20" ht="15" x14ac:dyDescent="0.2">
      <c r="A9" s="32">
        <v>7</v>
      </c>
      <c r="B9" s="475" t="s">
        <v>144</v>
      </c>
      <c r="C9" s="33" t="s">
        <v>2</v>
      </c>
      <c r="D9" s="34">
        <v>80</v>
      </c>
      <c r="E9" s="35"/>
      <c r="F9" s="28"/>
      <c r="G9" s="21"/>
      <c r="H9" s="19"/>
      <c r="I9" s="19"/>
      <c r="J9" s="19"/>
      <c r="K9" s="36"/>
      <c r="T9" s="5"/>
    </row>
    <row r="10" spans="1:20" ht="15" x14ac:dyDescent="0.2">
      <c r="A10" s="32">
        <v>8</v>
      </c>
      <c r="B10" s="129" t="s">
        <v>139</v>
      </c>
      <c r="C10" s="69" t="s">
        <v>2</v>
      </c>
      <c r="D10" s="73">
        <v>10</v>
      </c>
      <c r="E10" s="170"/>
      <c r="F10" s="171"/>
      <c r="G10" s="21"/>
      <c r="H10" s="19"/>
      <c r="I10" s="19"/>
      <c r="J10" s="19"/>
      <c r="K10" s="36"/>
      <c r="T10" s="5"/>
    </row>
    <row r="11" spans="1:20" ht="15" x14ac:dyDescent="0.2">
      <c r="A11" s="32">
        <v>9</v>
      </c>
      <c r="B11" s="475" t="s">
        <v>145</v>
      </c>
      <c r="C11" s="33" t="s">
        <v>2</v>
      </c>
      <c r="D11" s="34">
        <v>50</v>
      </c>
      <c r="E11" s="35"/>
      <c r="F11" s="28"/>
      <c r="G11" s="21"/>
      <c r="H11" s="19"/>
      <c r="I11" s="19"/>
      <c r="J11" s="19"/>
      <c r="K11" s="36"/>
      <c r="T11" s="5"/>
    </row>
    <row r="12" spans="1:20" ht="15" x14ac:dyDescent="0.2">
      <c r="A12" s="59">
        <v>10</v>
      </c>
      <c r="B12" s="475" t="s">
        <v>234</v>
      </c>
      <c r="C12" s="33" t="s">
        <v>2</v>
      </c>
      <c r="D12" s="34">
        <v>300</v>
      </c>
      <c r="E12" s="35"/>
      <c r="F12" s="28"/>
      <c r="G12" s="21"/>
      <c r="H12" s="19"/>
      <c r="I12" s="19"/>
      <c r="J12" s="19"/>
      <c r="K12" s="36"/>
      <c r="T12" s="5"/>
    </row>
    <row r="13" spans="1:20" ht="15" x14ac:dyDescent="0.2">
      <c r="A13" s="32">
        <v>11</v>
      </c>
      <c r="B13" s="475" t="s">
        <v>29</v>
      </c>
      <c r="C13" s="33" t="s">
        <v>2</v>
      </c>
      <c r="D13" s="34">
        <v>300</v>
      </c>
      <c r="E13" s="35"/>
      <c r="F13" s="28"/>
      <c r="G13" s="21"/>
      <c r="H13" s="19"/>
      <c r="I13" s="19"/>
      <c r="J13" s="19"/>
      <c r="K13" s="36"/>
      <c r="T13" s="5"/>
    </row>
    <row r="14" spans="1:20" ht="15" x14ac:dyDescent="0.2">
      <c r="A14" s="32">
        <v>12</v>
      </c>
      <c r="B14" s="476" t="s">
        <v>146</v>
      </c>
      <c r="C14" s="37" t="s">
        <v>2</v>
      </c>
      <c r="D14" s="34">
        <v>100</v>
      </c>
      <c r="E14" s="35"/>
      <c r="F14" s="28"/>
      <c r="G14" s="21"/>
      <c r="H14" s="19"/>
      <c r="I14" s="19"/>
      <c r="J14" s="19"/>
      <c r="K14" s="36"/>
      <c r="T14" s="5"/>
    </row>
    <row r="15" spans="1:20" ht="15.75" thickBot="1" x14ac:dyDescent="0.25">
      <c r="A15" s="32">
        <v>13</v>
      </c>
      <c r="B15" s="475" t="s">
        <v>147</v>
      </c>
      <c r="C15" s="33" t="s">
        <v>2</v>
      </c>
      <c r="D15" s="34">
        <v>200</v>
      </c>
      <c r="E15" s="35"/>
      <c r="F15" s="28"/>
      <c r="G15" s="21"/>
      <c r="H15" s="19"/>
      <c r="I15" s="19"/>
      <c r="J15" s="22"/>
      <c r="K15" s="36"/>
      <c r="T15" s="5"/>
    </row>
    <row r="16" spans="1:20" ht="15.75" x14ac:dyDescent="0.25">
      <c r="A16" s="83"/>
      <c r="B16" s="477"/>
      <c r="C16" s="84"/>
      <c r="D16" s="116"/>
      <c r="E16" s="121"/>
      <c r="F16" s="194">
        <f>SUM(F3:F15)</f>
        <v>0</v>
      </c>
      <c r="G16" s="206"/>
      <c r="H16" s="119"/>
      <c r="I16" s="118" t="s">
        <v>84</v>
      </c>
      <c r="J16" s="522"/>
      <c r="K16" s="120"/>
      <c r="M16" s="9"/>
      <c r="O16" s="5"/>
      <c r="R16"/>
    </row>
    <row r="17" spans="1:20" ht="16.5" thickBot="1" x14ac:dyDescent="0.3">
      <c r="A17" s="122"/>
      <c r="B17" s="478" t="s">
        <v>93</v>
      </c>
      <c r="C17" s="123"/>
      <c r="D17" s="47"/>
      <c r="E17" s="124"/>
      <c r="F17" s="48"/>
      <c r="G17" s="48"/>
      <c r="H17" s="49"/>
      <c r="I17" s="51" t="s">
        <v>71</v>
      </c>
      <c r="K17" s="50"/>
      <c r="L17" s="9"/>
      <c r="N17" s="5"/>
      <c r="R17"/>
    </row>
    <row r="18" spans="1:20" ht="17.25" thickBot="1" x14ac:dyDescent="0.3">
      <c r="A18" s="322"/>
      <c r="B18" s="479" t="s">
        <v>151</v>
      </c>
      <c r="C18" s="317"/>
      <c r="D18" s="317"/>
      <c r="E18" s="318"/>
      <c r="F18" s="319"/>
      <c r="G18" s="320"/>
      <c r="H18" s="320" t="s">
        <v>12</v>
      </c>
      <c r="I18" s="320"/>
      <c r="J18" s="320"/>
      <c r="K18" s="321"/>
      <c r="L18" s="9"/>
      <c r="N18" s="5"/>
      <c r="R18"/>
    </row>
    <row r="19" spans="1:20" ht="15" x14ac:dyDescent="0.2">
      <c r="A19" s="59">
        <v>1</v>
      </c>
      <c r="B19" s="325" t="s">
        <v>74</v>
      </c>
      <c r="C19" s="26" t="s">
        <v>6</v>
      </c>
      <c r="D19" s="76">
        <v>50</v>
      </c>
      <c r="E19" s="68">
        <v>172</v>
      </c>
      <c r="F19" s="28"/>
      <c r="G19" s="28"/>
      <c r="H19" s="60"/>
      <c r="I19" s="60"/>
      <c r="J19" s="60"/>
      <c r="K19" s="61"/>
      <c r="L19" s="9"/>
      <c r="N19" s="5"/>
      <c r="R19"/>
    </row>
    <row r="20" spans="1:20" ht="15" x14ac:dyDescent="0.2">
      <c r="A20" s="32">
        <v>2</v>
      </c>
      <c r="B20" s="128" t="s">
        <v>62</v>
      </c>
      <c r="C20" s="33" t="s">
        <v>27</v>
      </c>
      <c r="D20" s="34">
        <v>700</v>
      </c>
      <c r="E20" s="66">
        <v>140</v>
      </c>
      <c r="F20" s="28"/>
      <c r="G20" s="28"/>
      <c r="H20" s="19"/>
      <c r="I20" s="19"/>
      <c r="J20" s="19"/>
      <c r="K20" s="36"/>
      <c r="L20" s="9"/>
      <c r="N20" s="5"/>
      <c r="R20"/>
    </row>
    <row r="21" spans="1:20" ht="15" x14ac:dyDescent="0.2">
      <c r="A21" s="32">
        <v>3</v>
      </c>
      <c r="B21" s="325" t="s">
        <v>75</v>
      </c>
      <c r="C21" s="26" t="s">
        <v>5</v>
      </c>
      <c r="D21" s="76">
        <v>180</v>
      </c>
      <c r="E21" s="68">
        <v>320</v>
      </c>
      <c r="F21" s="28"/>
      <c r="G21" s="28"/>
      <c r="H21" s="60"/>
      <c r="I21" s="60"/>
      <c r="J21" s="60"/>
      <c r="K21" s="61"/>
      <c r="L21" s="9"/>
      <c r="N21" s="5"/>
      <c r="R21"/>
    </row>
    <row r="22" spans="1:20" ht="15" x14ac:dyDescent="0.2">
      <c r="A22" s="32">
        <v>4</v>
      </c>
      <c r="B22" s="128" t="s">
        <v>60</v>
      </c>
      <c r="C22" s="33" t="s">
        <v>6</v>
      </c>
      <c r="D22" s="34">
        <v>50</v>
      </c>
      <c r="E22" s="66">
        <v>360</v>
      </c>
      <c r="F22" s="28"/>
      <c r="G22" s="28"/>
      <c r="H22" s="19"/>
      <c r="I22" s="19"/>
      <c r="J22" s="19"/>
      <c r="K22" s="36"/>
      <c r="T22" s="5"/>
    </row>
    <row r="23" spans="1:20" ht="15" x14ac:dyDescent="0.2">
      <c r="A23" s="32">
        <v>5</v>
      </c>
      <c r="B23" s="128" t="s">
        <v>61</v>
      </c>
      <c r="C23" s="33" t="s">
        <v>6</v>
      </c>
      <c r="D23" s="34">
        <v>20</v>
      </c>
      <c r="E23" s="68">
        <v>148</v>
      </c>
      <c r="F23" s="28"/>
      <c r="G23" s="28"/>
      <c r="H23" s="60"/>
      <c r="I23" s="60"/>
      <c r="J23" s="60"/>
      <c r="K23" s="61"/>
      <c r="T23" s="5"/>
    </row>
    <row r="24" spans="1:20" ht="15" x14ac:dyDescent="0.2">
      <c r="A24" s="32">
        <v>6</v>
      </c>
      <c r="B24" s="128" t="s">
        <v>39</v>
      </c>
      <c r="C24" s="33" t="s">
        <v>5</v>
      </c>
      <c r="D24" s="34">
        <v>5</v>
      </c>
      <c r="E24" s="66">
        <v>350</v>
      </c>
      <c r="F24" s="28"/>
      <c r="G24" s="28"/>
      <c r="H24" s="60"/>
      <c r="I24" s="60"/>
      <c r="J24" s="60"/>
      <c r="K24" s="61"/>
      <c r="T24" s="5"/>
    </row>
    <row r="25" spans="1:20" ht="15" x14ac:dyDescent="0.2">
      <c r="A25" s="32">
        <v>7</v>
      </c>
      <c r="B25" s="128" t="s">
        <v>40</v>
      </c>
      <c r="C25" s="33" t="s">
        <v>27</v>
      </c>
      <c r="D25" s="34">
        <v>2</v>
      </c>
      <c r="E25" s="68">
        <v>400</v>
      </c>
      <c r="F25" s="28"/>
      <c r="G25" s="28"/>
      <c r="H25" s="60"/>
      <c r="I25" s="60"/>
      <c r="J25" s="60"/>
      <c r="K25" s="61"/>
      <c r="T25" s="5"/>
    </row>
    <row r="26" spans="1:20" ht="15" x14ac:dyDescent="0.2">
      <c r="A26" s="32">
        <v>8</v>
      </c>
      <c r="B26" s="128" t="s">
        <v>41</v>
      </c>
      <c r="C26" s="33" t="s">
        <v>5</v>
      </c>
      <c r="D26" s="34">
        <v>2</v>
      </c>
      <c r="E26" s="66">
        <v>400</v>
      </c>
      <c r="F26" s="28"/>
      <c r="G26" s="28"/>
      <c r="H26" s="60"/>
      <c r="I26" s="60"/>
      <c r="J26" s="60"/>
      <c r="K26" s="61"/>
      <c r="T26" s="5"/>
    </row>
    <row r="27" spans="1:20" ht="15" x14ac:dyDescent="0.2">
      <c r="A27" s="32">
        <v>9</v>
      </c>
      <c r="B27" s="128" t="s">
        <v>54</v>
      </c>
      <c r="C27" s="33" t="s">
        <v>2</v>
      </c>
      <c r="D27" s="34">
        <v>30</v>
      </c>
      <c r="E27" s="66">
        <v>80</v>
      </c>
      <c r="F27" s="28"/>
      <c r="G27" s="28"/>
      <c r="H27" s="60"/>
      <c r="I27" s="60"/>
      <c r="J27" s="60"/>
      <c r="K27" s="61"/>
      <c r="T27" s="5"/>
    </row>
    <row r="28" spans="1:20" ht="15.75" thickBot="1" x14ac:dyDescent="0.25">
      <c r="A28" s="41">
        <v>10</v>
      </c>
      <c r="B28" s="480" t="s">
        <v>213</v>
      </c>
      <c r="C28" s="178" t="s">
        <v>2</v>
      </c>
      <c r="D28" s="212">
        <v>100</v>
      </c>
      <c r="E28" s="213">
        <v>20</v>
      </c>
      <c r="F28" s="203"/>
      <c r="G28" s="203"/>
      <c r="H28" s="60"/>
      <c r="I28" s="60"/>
      <c r="J28" s="22"/>
      <c r="K28" s="61"/>
      <c r="T28" s="5"/>
    </row>
    <row r="29" spans="1:20" ht="15.75" x14ac:dyDescent="0.25">
      <c r="A29" s="83"/>
      <c r="B29" s="617" t="s">
        <v>345</v>
      </c>
      <c r="C29" s="617"/>
      <c r="D29" s="617"/>
      <c r="E29" s="617"/>
      <c r="F29" s="194">
        <f>SUM(F19:F28)</f>
        <v>0</v>
      </c>
      <c r="G29" s="206"/>
      <c r="H29" s="119"/>
      <c r="I29" s="118" t="s">
        <v>84</v>
      </c>
      <c r="J29" s="522"/>
      <c r="K29" s="120"/>
      <c r="T29" s="5"/>
    </row>
    <row r="30" spans="1:20" ht="16.5" thickBot="1" x14ac:dyDescent="0.3">
      <c r="A30" s="122"/>
      <c r="B30" s="478"/>
      <c r="C30" s="123"/>
      <c r="D30" s="47"/>
      <c r="E30" s="124"/>
      <c r="F30" s="48"/>
      <c r="G30" s="48"/>
      <c r="H30" s="49"/>
      <c r="I30" s="51" t="s">
        <v>71</v>
      </c>
      <c r="K30" s="50"/>
      <c r="T30" s="5"/>
    </row>
    <row r="31" spans="1:20" ht="17.25" thickBot="1" x14ac:dyDescent="0.3">
      <c r="A31" s="322"/>
      <c r="B31" s="479" t="s">
        <v>85</v>
      </c>
      <c r="C31" s="317"/>
      <c r="D31" s="317"/>
      <c r="E31" s="318"/>
      <c r="F31" s="319"/>
      <c r="G31" s="320"/>
      <c r="H31" s="320" t="s">
        <v>12</v>
      </c>
      <c r="I31" s="320"/>
      <c r="J31" s="320"/>
      <c r="K31" s="321"/>
      <c r="T31" s="5"/>
    </row>
    <row r="32" spans="1:20" ht="15" x14ac:dyDescent="0.2">
      <c r="A32" s="323">
        <v>1</v>
      </c>
      <c r="B32" s="325" t="s">
        <v>125</v>
      </c>
      <c r="C32" s="26" t="s">
        <v>2</v>
      </c>
      <c r="D32" s="27">
        <v>12000</v>
      </c>
      <c r="E32" s="68">
        <v>2.5</v>
      </c>
      <c r="F32" s="28"/>
      <c r="G32" s="28"/>
      <c r="H32" s="60"/>
      <c r="I32" s="60"/>
      <c r="J32" s="60"/>
      <c r="K32" s="61"/>
      <c r="T32" s="5"/>
    </row>
    <row r="33" spans="1:20" ht="15" x14ac:dyDescent="0.2">
      <c r="A33" s="32">
        <v>2</v>
      </c>
      <c r="B33" s="128" t="s">
        <v>126</v>
      </c>
      <c r="C33" s="33" t="s">
        <v>2</v>
      </c>
      <c r="D33" s="40">
        <v>35000</v>
      </c>
      <c r="E33" s="68">
        <v>2.8</v>
      </c>
      <c r="F33" s="21"/>
      <c r="G33" s="28"/>
      <c r="H33" s="60"/>
      <c r="I33" s="60"/>
      <c r="J33" s="60"/>
      <c r="K33" s="61"/>
      <c r="T33" s="5"/>
    </row>
    <row r="34" spans="1:20" s="1" customFormat="1" ht="15" x14ac:dyDescent="0.2">
      <c r="A34" s="32">
        <v>3</v>
      </c>
      <c r="B34" s="128" t="s">
        <v>127</v>
      </c>
      <c r="C34" s="33" t="s">
        <v>2</v>
      </c>
      <c r="D34" s="40">
        <v>35000</v>
      </c>
      <c r="E34" s="68">
        <v>4.0999999999999996</v>
      </c>
      <c r="F34" s="21"/>
      <c r="G34" s="28"/>
      <c r="H34" s="60"/>
      <c r="I34" s="60"/>
      <c r="J34" s="60"/>
      <c r="K34" s="61"/>
      <c r="R34" s="77"/>
      <c r="T34" s="78"/>
    </row>
    <row r="35" spans="1:20" ht="15" x14ac:dyDescent="0.2">
      <c r="A35" s="32">
        <v>4</v>
      </c>
      <c r="B35" s="128" t="s">
        <v>128</v>
      </c>
      <c r="C35" s="33" t="s">
        <v>2</v>
      </c>
      <c r="D35" s="40">
        <v>30000</v>
      </c>
      <c r="E35" s="68">
        <v>6.5</v>
      </c>
      <c r="F35" s="21"/>
      <c r="G35" s="28"/>
      <c r="H35" s="60"/>
      <c r="I35" s="60"/>
      <c r="J35" s="60"/>
      <c r="K35" s="61"/>
      <c r="L35" s="1"/>
      <c r="T35" s="5"/>
    </row>
    <row r="36" spans="1:20" ht="15" x14ac:dyDescent="0.2">
      <c r="A36" s="41">
        <v>5</v>
      </c>
      <c r="B36" s="481" t="s">
        <v>178</v>
      </c>
      <c r="C36" s="42" t="s">
        <v>2</v>
      </c>
      <c r="D36" s="57">
        <v>2500</v>
      </c>
      <c r="E36" s="68">
        <v>4.5</v>
      </c>
      <c r="F36" s="21"/>
      <c r="G36" s="28"/>
      <c r="H36" s="60"/>
      <c r="I36" s="60"/>
      <c r="J36" s="60"/>
      <c r="K36" s="61"/>
      <c r="T36" s="5"/>
    </row>
    <row r="37" spans="1:20" ht="15" x14ac:dyDescent="0.2">
      <c r="A37" s="41">
        <v>6</v>
      </c>
      <c r="B37" s="481" t="s">
        <v>231</v>
      </c>
      <c r="C37" s="42" t="s">
        <v>2</v>
      </c>
      <c r="D37" s="57">
        <v>100</v>
      </c>
      <c r="E37" s="68">
        <v>20</v>
      </c>
      <c r="F37" s="21"/>
      <c r="G37" s="28"/>
      <c r="H37" s="60"/>
      <c r="I37" s="60"/>
      <c r="J37" s="60"/>
      <c r="K37" s="61"/>
      <c r="T37" s="5"/>
    </row>
    <row r="38" spans="1:20" ht="15" x14ac:dyDescent="0.2">
      <c r="A38" s="111">
        <v>7</v>
      </c>
      <c r="B38" s="481" t="s">
        <v>179</v>
      </c>
      <c r="C38" s="112" t="s">
        <v>2</v>
      </c>
      <c r="D38" s="182">
        <v>100</v>
      </c>
      <c r="E38" s="185">
        <v>4</v>
      </c>
      <c r="F38" s="110"/>
      <c r="G38" s="28"/>
      <c r="H38" s="183"/>
      <c r="I38" s="183"/>
      <c r="J38" s="183"/>
      <c r="K38" s="184"/>
      <c r="T38" s="5"/>
    </row>
    <row r="39" spans="1:20" ht="15.75" thickBot="1" x14ac:dyDescent="0.25">
      <c r="A39" s="111">
        <v>8</v>
      </c>
      <c r="B39" s="482" t="s">
        <v>180</v>
      </c>
      <c r="C39" s="112" t="s">
        <v>2</v>
      </c>
      <c r="D39" s="182">
        <v>100</v>
      </c>
      <c r="E39" s="185">
        <v>6</v>
      </c>
      <c r="F39" s="110"/>
      <c r="G39" s="28"/>
      <c r="H39" s="113"/>
      <c r="I39" s="113"/>
      <c r="J39" s="17"/>
      <c r="K39" s="154"/>
      <c r="T39" s="5"/>
    </row>
    <row r="40" spans="1:20" ht="15.75" x14ac:dyDescent="0.25">
      <c r="A40" s="83"/>
      <c r="B40" s="483"/>
      <c r="C40" s="84"/>
      <c r="D40" s="116"/>
      <c r="E40" s="121"/>
      <c r="F40" s="194">
        <f>SUM(F32:F39)</f>
        <v>0</v>
      </c>
      <c r="G40" s="206">
        <f>SUM(G32:G39)</f>
        <v>0</v>
      </c>
      <c r="H40" s="119"/>
      <c r="I40" s="118" t="s">
        <v>84</v>
      </c>
      <c r="J40" s="522"/>
      <c r="K40" s="120"/>
      <c r="T40" s="5"/>
    </row>
    <row r="41" spans="1:20" ht="16.5" thickBot="1" x14ac:dyDescent="0.3">
      <c r="A41" s="122"/>
      <c r="B41" s="478"/>
      <c r="C41" s="123"/>
      <c r="D41" s="47"/>
      <c r="E41" s="124"/>
      <c r="F41" s="48"/>
      <c r="G41" s="48"/>
      <c r="H41" s="49"/>
      <c r="I41" s="51" t="s">
        <v>71</v>
      </c>
      <c r="J41" s="548"/>
      <c r="K41" s="50"/>
      <c r="T41" s="5"/>
    </row>
    <row r="42" spans="1:20" ht="15.75" x14ac:dyDescent="0.25">
      <c r="A42" s="115"/>
      <c r="B42" s="483"/>
      <c r="C42" s="82"/>
      <c r="D42" s="54"/>
      <c r="E42" s="85"/>
      <c r="F42" s="55"/>
      <c r="G42" s="55"/>
      <c r="H42" s="15"/>
      <c r="I42" s="15"/>
      <c r="J42" s="14"/>
      <c r="K42" s="199"/>
      <c r="L42" s="1"/>
      <c r="T42" s="5"/>
    </row>
    <row r="43" spans="1:20" ht="15.75" x14ac:dyDescent="0.25">
      <c r="A43" s="115"/>
      <c r="B43" s="483"/>
      <c r="C43" s="82"/>
      <c r="D43" s="54"/>
      <c r="E43" s="85"/>
      <c r="F43" s="55"/>
      <c r="G43" s="55"/>
      <c r="H43" s="15"/>
      <c r="I43" s="15"/>
      <c r="J43" s="14"/>
      <c r="K43" s="199"/>
      <c r="T43" s="5"/>
    </row>
    <row r="44" spans="1:20" ht="15.75" x14ac:dyDescent="0.25">
      <c r="A44" s="115"/>
      <c r="B44" s="483"/>
      <c r="C44" s="82"/>
      <c r="D44" s="54"/>
      <c r="E44" s="85"/>
      <c r="F44" s="55"/>
      <c r="G44" s="55"/>
      <c r="H44" s="15"/>
      <c r="I44" s="15"/>
      <c r="J44" s="14"/>
      <c r="K44" s="199"/>
      <c r="T44" s="5"/>
    </row>
    <row r="45" spans="1:20" ht="15.75" x14ac:dyDescent="0.25">
      <c r="A45" s="115"/>
      <c r="B45" s="483"/>
      <c r="C45" s="82"/>
      <c r="D45" s="54"/>
      <c r="E45" s="85"/>
      <c r="F45" s="55"/>
      <c r="G45" s="55"/>
      <c r="H45" s="15"/>
      <c r="I45" s="15"/>
      <c r="J45" s="14"/>
      <c r="K45" s="199"/>
      <c r="T45" s="5"/>
    </row>
    <row r="46" spans="1:20" ht="15.75" x14ac:dyDescent="0.25">
      <c r="A46" s="115"/>
      <c r="B46" s="483"/>
      <c r="C46" s="82"/>
      <c r="D46" s="54"/>
      <c r="E46" s="85"/>
      <c r="F46" s="55"/>
      <c r="G46" s="55"/>
      <c r="H46" s="15"/>
      <c r="I46" s="15"/>
      <c r="J46" s="14"/>
      <c r="K46" s="199"/>
      <c r="T46" s="5"/>
    </row>
    <row r="47" spans="1:20" ht="16.5" thickBot="1" x14ac:dyDescent="0.3">
      <c r="A47" s="115"/>
      <c r="B47" s="483"/>
      <c r="C47" s="82"/>
      <c r="D47" s="54"/>
      <c r="E47" s="85"/>
      <c r="F47" s="55"/>
      <c r="G47" s="55"/>
      <c r="H47" s="15"/>
      <c r="I47" s="15"/>
      <c r="J47" s="14"/>
      <c r="K47" s="199"/>
      <c r="T47" s="5"/>
    </row>
    <row r="48" spans="1:20" ht="17.25" thickBot="1" x14ac:dyDescent="0.3">
      <c r="A48" s="322"/>
      <c r="B48" s="484" t="s">
        <v>86</v>
      </c>
      <c r="C48" s="317"/>
      <c r="D48" s="317"/>
      <c r="E48" s="318"/>
      <c r="F48" s="319"/>
      <c r="G48" s="320"/>
      <c r="H48" s="320" t="s">
        <v>12</v>
      </c>
      <c r="I48" s="320"/>
      <c r="J48" s="320"/>
      <c r="K48" s="321"/>
      <c r="T48" s="5"/>
    </row>
    <row r="49" spans="1:20" ht="15.75" thickBot="1" x14ac:dyDescent="0.25">
      <c r="A49" s="45">
        <v>1</v>
      </c>
      <c r="B49" s="325" t="s">
        <v>35</v>
      </c>
      <c r="C49" s="26" t="s">
        <v>3</v>
      </c>
      <c r="D49" s="27">
        <v>30</v>
      </c>
      <c r="E49" s="28">
        <v>130</v>
      </c>
      <c r="F49" s="65">
        <f>D49*E49</f>
        <v>3900</v>
      </c>
      <c r="G49" s="28">
        <f>F49*10%</f>
        <v>390</v>
      </c>
      <c r="H49" s="60"/>
      <c r="I49" s="60"/>
      <c r="J49" s="60"/>
      <c r="K49" s="61"/>
      <c r="T49" s="5"/>
    </row>
    <row r="50" spans="1:20" ht="15.75" thickBot="1" x14ac:dyDescent="0.25">
      <c r="A50" s="32">
        <v>2</v>
      </c>
      <c r="B50" s="128" t="s">
        <v>36</v>
      </c>
      <c r="C50" s="33" t="s">
        <v>3</v>
      </c>
      <c r="D50" s="40">
        <v>400</v>
      </c>
      <c r="E50" s="21">
        <v>130</v>
      </c>
      <c r="F50" s="58">
        <f t="shared" ref="F50:F52" si="0">D50*E50</f>
        <v>52000</v>
      </c>
      <c r="G50" s="21">
        <f t="shared" ref="G50:G53" si="1">F50*10%</f>
        <v>5200</v>
      </c>
      <c r="H50" s="60"/>
      <c r="I50" s="60"/>
      <c r="J50" s="60"/>
      <c r="K50" s="61"/>
      <c r="T50" s="5"/>
    </row>
    <row r="51" spans="1:20" s="1" customFormat="1" ht="15.75" thickBot="1" x14ac:dyDescent="0.25">
      <c r="A51" s="32">
        <v>3</v>
      </c>
      <c r="B51" s="128" t="s">
        <v>197</v>
      </c>
      <c r="C51" s="33" t="s">
        <v>3</v>
      </c>
      <c r="D51" s="40">
        <v>500</v>
      </c>
      <c r="E51" s="21">
        <v>130</v>
      </c>
      <c r="F51" s="58">
        <f t="shared" si="0"/>
        <v>65000</v>
      </c>
      <c r="G51" s="21">
        <f t="shared" si="1"/>
        <v>6500</v>
      </c>
      <c r="H51" s="60"/>
      <c r="I51" s="60"/>
      <c r="J51" s="60"/>
      <c r="K51" s="61"/>
      <c r="R51" s="77"/>
      <c r="T51" s="78"/>
    </row>
    <row r="52" spans="1:20" s="1" customFormat="1" ht="15.75" thickBot="1" x14ac:dyDescent="0.25">
      <c r="A52" s="32">
        <v>4</v>
      </c>
      <c r="B52" s="128" t="s">
        <v>37</v>
      </c>
      <c r="C52" s="33" t="s">
        <v>3</v>
      </c>
      <c r="D52" s="40">
        <v>20</v>
      </c>
      <c r="E52" s="21">
        <v>130</v>
      </c>
      <c r="F52" s="58">
        <f t="shared" si="0"/>
        <v>2600</v>
      </c>
      <c r="G52" s="21">
        <f t="shared" si="1"/>
        <v>260</v>
      </c>
      <c r="H52" s="60"/>
      <c r="I52" s="60"/>
      <c r="J52" s="60"/>
      <c r="K52" s="61"/>
      <c r="R52" s="77"/>
      <c r="T52" s="78"/>
    </row>
    <row r="53" spans="1:20" s="1" customFormat="1" ht="15.75" thickBot="1" x14ac:dyDescent="0.25">
      <c r="A53" s="32">
        <v>5</v>
      </c>
      <c r="B53" s="482" t="s">
        <v>110</v>
      </c>
      <c r="C53" s="219" t="s">
        <v>3</v>
      </c>
      <c r="D53" s="220">
        <v>20</v>
      </c>
      <c r="E53" s="24">
        <v>130</v>
      </c>
      <c r="F53" s="191">
        <f>D53*E53</f>
        <v>2600</v>
      </c>
      <c r="G53" s="24">
        <f t="shared" si="1"/>
        <v>260</v>
      </c>
      <c r="H53" s="221"/>
      <c r="I53" s="221"/>
      <c r="J53" s="22"/>
      <c r="K53" s="61"/>
      <c r="R53" s="77"/>
      <c r="T53" s="78"/>
    </row>
    <row r="54" spans="1:20" s="1" customFormat="1" ht="15.75" x14ac:dyDescent="0.25">
      <c r="A54" s="115"/>
      <c r="B54" s="483"/>
      <c r="C54" s="82"/>
      <c r="D54" s="74"/>
      <c r="E54" s="86"/>
      <c r="F54" s="196">
        <f>SUM(F49:F53)</f>
        <v>126100</v>
      </c>
      <c r="G54" s="55">
        <f>SUM(G49:G53)</f>
        <v>12610</v>
      </c>
      <c r="H54" s="119"/>
      <c r="I54" s="118" t="s">
        <v>84</v>
      </c>
      <c r="J54" s="522"/>
      <c r="K54" s="120"/>
      <c r="R54" s="77"/>
      <c r="T54" s="78"/>
    </row>
    <row r="55" spans="1:20" s="1" customFormat="1" ht="16.5" thickBot="1" x14ac:dyDescent="0.3">
      <c r="A55" s="122"/>
      <c r="B55" s="478"/>
      <c r="C55" s="123"/>
      <c r="D55" s="47"/>
      <c r="E55" s="124"/>
      <c r="F55" s="48"/>
      <c r="G55" s="48"/>
      <c r="H55" s="49"/>
      <c r="I55" s="51" t="s">
        <v>71</v>
      </c>
      <c r="J55"/>
      <c r="K55" s="50"/>
      <c r="R55" s="77"/>
      <c r="T55" s="78"/>
    </row>
    <row r="56" spans="1:20" s="1" customFormat="1" ht="17.25" thickBot="1" x14ac:dyDescent="0.3">
      <c r="A56" s="322"/>
      <c r="B56" s="484" t="s">
        <v>87</v>
      </c>
      <c r="C56" s="317"/>
      <c r="D56" s="317"/>
      <c r="E56" s="318"/>
      <c r="F56" s="319"/>
      <c r="G56" s="320"/>
      <c r="H56" s="320" t="s">
        <v>12</v>
      </c>
      <c r="I56" s="320"/>
      <c r="J56" s="320"/>
      <c r="K56" s="321"/>
      <c r="R56" s="77"/>
      <c r="T56" s="78"/>
    </row>
    <row r="57" spans="1:20" s="1" customFormat="1" ht="15" x14ac:dyDescent="0.2">
      <c r="A57" s="59">
        <v>1</v>
      </c>
      <c r="B57" s="325" t="s">
        <v>153</v>
      </c>
      <c r="C57" s="324" t="s">
        <v>2</v>
      </c>
      <c r="D57" s="27">
        <v>2800</v>
      </c>
      <c r="E57" s="28">
        <v>16</v>
      </c>
      <c r="F57" s="65">
        <f t="shared" ref="F57:F62" si="2">D57*E57</f>
        <v>44800</v>
      </c>
      <c r="G57" s="28">
        <f>F57*20%</f>
        <v>8960</v>
      </c>
      <c r="H57" s="60"/>
      <c r="I57" s="60"/>
      <c r="J57" s="60"/>
      <c r="K57" s="61"/>
      <c r="R57" s="80"/>
      <c r="T57" s="78"/>
    </row>
    <row r="58" spans="1:20" ht="15" x14ac:dyDescent="0.2">
      <c r="A58" s="32">
        <v>2</v>
      </c>
      <c r="B58" s="128" t="s">
        <v>155</v>
      </c>
      <c r="C58" s="20" t="s">
        <v>2</v>
      </c>
      <c r="D58" s="40">
        <v>5000</v>
      </c>
      <c r="E58" s="21">
        <v>16</v>
      </c>
      <c r="F58" s="21">
        <f t="shared" si="2"/>
        <v>80000</v>
      </c>
      <c r="G58" s="21">
        <f t="shared" ref="G58:G62" si="3">F58*20%</f>
        <v>16000</v>
      </c>
      <c r="H58" s="60"/>
      <c r="I58" s="60"/>
      <c r="J58" s="60"/>
      <c r="K58" s="61"/>
      <c r="T58" s="5"/>
    </row>
    <row r="59" spans="1:20" ht="15" x14ac:dyDescent="0.2">
      <c r="A59" s="32">
        <v>3</v>
      </c>
      <c r="B59" s="481" t="s">
        <v>156</v>
      </c>
      <c r="C59" s="107" t="s">
        <v>2</v>
      </c>
      <c r="D59" s="57">
        <v>2500</v>
      </c>
      <c r="E59" s="21">
        <v>16</v>
      </c>
      <c r="F59" s="21">
        <f t="shared" si="2"/>
        <v>40000</v>
      </c>
      <c r="G59" s="21">
        <f t="shared" si="3"/>
        <v>8000</v>
      </c>
      <c r="H59" s="60"/>
      <c r="I59" s="60"/>
      <c r="J59" s="60"/>
      <c r="K59" s="61"/>
      <c r="T59" s="5"/>
    </row>
    <row r="60" spans="1:20" ht="15" x14ac:dyDescent="0.2">
      <c r="A60" s="32">
        <v>4</v>
      </c>
      <c r="B60" s="128" t="s">
        <v>154</v>
      </c>
      <c r="C60" s="20" t="s">
        <v>2</v>
      </c>
      <c r="D60" s="40">
        <v>500</v>
      </c>
      <c r="E60" s="21">
        <v>16</v>
      </c>
      <c r="F60" s="21">
        <f t="shared" si="2"/>
        <v>8000</v>
      </c>
      <c r="G60" s="21">
        <f t="shared" si="3"/>
        <v>1600</v>
      </c>
      <c r="H60" s="60"/>
      <c r="I60" s="60"/>
      <c r="J60" s="60"/>
      <c r="K60" s="61"/>
      <c r="T60" s="5"/>
    </row>
    <row r="61" spans="1:20" ht="15" x14ac:dyDescent="0.2">
      <c r="A61" s="186">
        <v>5</v>
      </c>
      <c r="B61" s="128" t="s">
        <v>181</v>
      </c>
      <c r="C61" s="20" t="s">
        <v>2</v>
      </c>
      <c r="D61" s="40">
        <v>100</v>
      </c>
      <c r="E61" s="21">
        <v>18</v>
      </c>
      <c r="F61" s="21">
        <f t="shared" si="2"/>
        <v>1800</v>
      </c>
      <c r="G61" s="21">
        <f t="shared" si="3"/>
        <v>360</v>
      </c>
      <c r="H61" s="60" t="s">
        <v>200</v>
      </c>
      <c r="I61" s="60"/>
      <c r="J61" s="60"/>
      <c r="K61" s="61"/>
      <c r="T61" s="5"/>
    </row>
    <row r="62" spans="1:20" s="1" customFormat="1" ht="15.75" thickBot="1" x14ac:dyDescent="0.25">
      <c r="A62" s="52">
        <v>6</v>
      </c>
      <c r="B62" s="482" t="s">
        <v>182</v>
      </c>
      <c r="C62" s="23" t="s">
        <v>2</v>
      </c>
      <c r="D62" s="67">
        <v>100</v>
      </c>
      <c r="E62" s="24">
        <v>18</v>
      </c>
      <c r="F62" s="24">
        <f t="shared" si="2"/>
        <v>1800</v>
      </c>
      <c r="G62" s="24">
        <f t="shared" si="3"/>
        <v>360</v>
      </c>
      <c r="H62" s="22" t="s">
        <v>200</v>
      </c>
      <c r="I62" s="22"/>
      <c r="J62" s="22"/>
      <c r="K62" s="53"/>
      <c r="R62" s="80"/>
      <c r="T62" s="78"/>
    </row>
    <row r="63" spans="1:20" s="1" customFormat="1" ht="15.75" x14ac:dyDescent="0.25">
      <c r="A63" s="115"/>
      <c r="B63" s="483"/>
      <c r="C63" s="82"/>
      <c r="D63" s="54"/>
      <c r="E63" s="86"/>
      <c r="F63" s="196">
        <f>SUM(F57:F62)</f>
        <v>176400</v>
      </c>
      <c r="G63" s="55">
        <f>SUM(G57:G62)</f>
        <v>35280</v>
      </c>
      <c r="H63" s="119"/>
      <c r="I63" s="118" t="s">
        <v>84</v>
      </c>
      <c r="J63" s="522"/>
      <c r="K63" s="120"/>
      <c r="R63" s="80"/>
      <c r="T63" s="78"/>
    </row>
    <row r="64" spans="1:20" s="1" customFormat="1" ht="16.5" thickBot="1" x14ac:dyDescent="0.3">
      <c r="A64" s="122"/>
      <c r="B64" s="478"/>
      <c r="C64" s="123"/>
      <c r="D64" s="47"/>
      <c r="E64" s="124"/>
      <c r="F64" s="48"/>
      <c r="G64" s="48"/>
      <c r="H64" s="49"/>
      <c r="I64" s="51" t="s">
        <v>71</v>
      </c>
      <c r="J64"/>
      <c r="K64" s="50"/>
      <c r="R64" s="80"/>
      <c r="T64" s="78"/>
    </row>
    <row r="65" spans="1:20" s="1" customFormat="1" ht="17.25" thickBot="1" x14ac:dyDescent="0.3">
      <c r="A65" s="327"/>
      <c r="B65" s="484" t="s">
        <v>88</v>
      </c>
      <c r="C65" s="317"/>
      <c r="D65" s="317"/>
      <c r="E65" s="318"/>
      <c r="F65" s="319"/>
      <c r="G65" s="320"/>
      <c r="H65" s="320" t="s">
        <v>12</v>
      </c>
      <c r="I65" s="320"/>
      <c r="J65" s="320"/>
      <c r="K65" s="321"/>
      <c r="R65" s="80"/>
      <c r="T65" s="78"/>
    </row>
    <row r="66" spans="1:20" s="1" customFormat="1" ht="15" x14ac:dyDescent="0.2">
      <c r="A66" s="59">
        <v>1</v>
      </c>
      <c r="B66" s="325" t="s">
        <v>191</v>
      </c>
      <c r="C66" s="94" t="s">
        <v>23</v>
      </c>
      <c r="D66" s="326">
        <v>2500</v>
      </c>
      <c r="E66" s="96">
        <v>15</v>
      </c>
      <c r="F66" s="65">
        <f>D66*E66</f>
        <v>37500</v>
      </c>
      <c r="G66" s="28">
        <f>F66*20%</f>
        <v>7500</v>
      </c>
      <c r="H66" s="60"/>
      <c r="I66" s="60"/>
      <c r="J66" s="60"/>
      <c r="K66" s="61"/>
      <c r="R66" s="80"/>
      <c r="T66" s="78"/>
    </row>
    <row r="67" spans="1:20" s="1" customFormat="1" ht="15.75" x14ac:dyDescent="0.25">
      <c r="A67" s="64">
        <v>2</v>
      </c>
      <c r="B67" s="128" t="s">
        <v>34</v>
      </c>
      <c r="C67" s="91" t="s">
        <v>23</v>
      </c>
      <c r="D67" s="88">
        <v>30000</v>
      </c>
      <c r="E67" s="89">
        <v>20</v>
      </c>
      <c r="F67" s="21">
        <f t="shared" ref="F67:F72" si="4">D67*E67</f>
        <v>600000</v>
      </c>
      <c r="G67" s="21">
        <f t="shared" ref="G67:G72" si="5">F67*20%</f>
        <v>120000</v>
      </c>
      <c r="H67" s="60"/>
      <c r="I67" s="60"/>
      <c r="J67" s="60"/>
      <c r="K67" s="61"/>
      <c r="R67" s="77"/>
      <c r="T67" s="79"/>
    </row>
    <row r="68" spans="1:20" ht="15" x14ac:dyDescent="0.2">
      <c r="A68" s="64">
        <v>3</v>
      </c>
      <c r="B68" s="128" t="s">
        <v>192</v>
      </c>
      <c r="C68" s="91" t="s">
        <v>23</v>
      </c>
      <c r="D68" s="88">
        <v>15000</v>
      </c>
      <c r="E68" s="89">
        <v>18</v>
      </c>
      <c r="F68" s="21">
        <f t="shared" si="4"/>
        <v>270000</v>
      </c>
      <c r="G68" s="21">
        <f t="shared" si="5"/>
        <v>54000</v>
      </c>
      <c r="H68" s="19"/>
      <c r="I68" s="19"/>
      <c r="J68" s="19"/>
      <c r="K68" s="36"/>
      <c r="T68" s="5"/>
    </row>
    <row r="69" spans="1:20" ht="15" x14ac:dyDescent="0.2">
      <c r="A69" s="64">
        <v>4</v>
      </c>
      <c r="B69" s="128" t="s">
        <v>193</v>
      </c>
      <c r="C69" s="91" t="s">
        <v>23</v>
      </c>
      <c r="D69" s="88">
        <v>25000</v>
      </c>
      <c r="E69" s="89">
        <v>11</v>
      </c>
      <c r="F69" s="21">
        <f t="shared" si="4"/>
        <v>275000</v>
      </c>
      <c r="G69" s="21">
        <f t="shared" si="5"/>
        <v>55000</v>
      </c>
      <c r="H69" s="60"/>
      <c r="I69" s="60"/>
      <c r="J69" s="60"/>
      <c r="K69" s="61"/>
      <c r="T69" s="5"/>
    </row>
    <row r="70" spans="1:20" ht="15" x14ac:dyDescent="0.2">
      <c r="A70" s="64">
        <v>5</v>
      </c>
      <c r="B70" s="128" t="s">
        <v>194</v>
      </c>
      <c r="C70" s="91" t="s">
        <v>23</v>
      </c>
      <c r="D70" s="88">
        <v>30000</v>
      </c>
      <c r="E70" s="89">
        <v>10</v>
      </c>
      <c r="F70" s="21">
        <f t="shared" si="4"/>
        <v>300000</v>
      </c>
      <c r="G70" s="21">
        <f t="shared" si="5"/>
        <v>60000</v>
      </c>
      <c r="H70" s="19"/>
      <c r="I70" s="19"/>
      <c r="J70" s="19"/>
      <c r="K70" s="36"/>
      <c r="T70" s="5"/>
    </row>
    <row r="71" spans="1:20" s="1" customFormat="1" ht="15" x14ac:dyDescent="0.2">
      <c r="A71" s="64">
        <v>6</v>
      </c>
      <c r="B71" s="128" t="s">
        <v>38</v>
      </c>
      <c r="C71" s="91" t="s">
        <v>23</v>
      </c>
      <c r="D71" s="88">
        <v>800</v>
      </c>
      <c r="E71" s="89">
        <v>16</v>
      </c>
      <c r="F71" s="21">
        <f t="shared" si="4"/>
        <v>12800</v>
      </c>
      <c r="G71" s="21">
        <f t="shared" si="5"/>
        <v>2560</v>
      </c>
      <c r="H71" s="60"/>
      <c r="I71" s="60"/>
      <c r="J71" s="60"/>
      <c r="K71" s="61"/>
      <c r="L71" s="81"/>
      <c r="M71" s="81"/>
      <c r="N71" s="81"/>
      <c r="O71" s="81"/>
      <c r="P71" s="81"/>
      <c r="Q71" s="81"/>
      <c r="R71" s="80"/>
      <c r="T71" s="78"/>
    </row>
    <row r="72" spans="1:20" s="1" customFormat="1" ht="15" x14ac:dyDescent="0.2">
      <c r="A72" s="64">
        <v>7</v>
      </c>
      <c r="B72" s="129" t="s">
        <v>199</v>
      </c>
      <c r="C72" s="46" t="s">
        <v>23</v>
      </c>
      <c r="D72" s="202">
        <v>100</v>
      </c>
      <c r="E72" s="109">
        <v>15.05</v>
      </c>
      <c r="F72" s="203">
        <f t="shared" si="4"/>
        <v>1505</v>
      </c>
      <c r="G72" s="21">
        <f t="shared" si="5"/>
        <v>301</v>
      </c>
      <c r="H72" s="200" t="s">
        <v>200</v>
      </c>
      <c r="I72" s="200"/>
      <c r="J72" s="200"/>
      <c r="K72" s="61"/>
      <c r="L72" s="81"/>
      <c r="M72" s="81"/>
      <c r="N72" s="81"/>
      <c r="O72" s="81"/>
      <c r="P72" s="81"/>
      <c r="Q72" s="81"/>
      <c r="R72" s="80"/>
      <c r="T72" s="78"/>
    </row>
    <row r="73" spans="1:20" s="1" customFormat="1" ht="15" x14ac:dyDescent="0.2">
      <c r="A73" s="64">
        <v>8</v>
      </c>
      <c r="B73" s="129" t="s">
        <v>196</v>
      </c>
      <c r="C73" s="69" t="s">
        <v>23</v>
      </c>
      <c r="D73" s="73">
        <v>3000</v>
      </c>
      <c r="E73" s="89">
        <v>13</v>
      </c>
      <c r="F73" s="21">
        <f>D73*E73</f>
        <v>39000</v>
      </c>
      <c r="G73" s="21">
        <f>F73*20%</f>
        <v>7800</v>
      </c>
      <c r="H73" s="60"/>
      <c r="I73" s="60"/>
      <c r="J73" s="60"/>
      <c r="K73" s="61"/>
      <c r="L73" s="81"/>
      <c r="M73" s="81"/>
      <c r="N73" s="81"/>
      <c r="O73" s="81"/>
      <c r="P73" s="81"/>
      <c r="Q73" s="81"/>
      <c r="R73" s="80"/>
      <c r="T73" s="78"/>
    </row>
    <row r="74" spans="1:20" s="1" customFormat="1" ht="15" x14ac:dyDescent="0.2">
      <c r="A74" s="64">
        <v>9</v>
      </c>
      <c r="B74" s="129" t="s">
        <v>185</v>
      </c>
      <c r="C74" s="69" t="s">
        <v>23</v>
      </c>
      <c r="D74" s="73">
        <v>100</v>
      </c>
      <c r="E74" s="89">
        <v>41.11</v>
      </c>
      <c r="F74" s="21">
        <f>D74*E74</f>
        <v>4111</v>
      </c>
      <c r="G74" s="21">
        <f>F74*20%</f>
        <v>822.2</v>
      </c>
      <c r="H74" s="60" t="s">
        <v>200</v>
      </c>
      <c r="I74" s="60"/>
      <c r="J74" s="60"/>
      <c r="K74" s="61"/>
      <c r="L74" s="81"/>
      <c r="M74" s="81"/>
      <c r="N74" s="81"/>
      <c r="O74" s="81"/>
      <c r="P74" s="81"/>
      <c r="Q74" s="81"/>
      <c r="R74" s="80"/>
      <c r="T74" s="78"/>
    </row>
    <row r="75" spans="1:20" s="1" customFormat="1" ht="15.75" thickBot="1" x14ac:dyDescent="0.25">
      <c r="A75" s="251">
        <v>10</v>
      </c>
      <c r="B75" s="133" t="s">
        <v>149</v>
      </c>
      <c r="C75" s="252" t="s">
        <v>23</v>
      </c>
      <c r="D75" s="253">
        <v>50</v>
      </c>
      <c r="E75" s="99">
        <v>6</v>
      </c>
      <c r="F75" s="140">
        <f>D75*E75</f>
        <v>300</v>
      </c>
      <c r="G75" s="140">
        <f>F75*20%</f>
        <v>60</v>
      </c>
      <c r="H75" s="183"/>
      <c r="I75" s="183"/>
      <c r="J75" s="22"/>
      <c r="K75" s="184"/>
      <c r="L75" s="81"/>
      <c r="M75" s="81"/>
      <c r="N75" s="81"/>
      <c r="O75" s="81"/>
      <c r="P75" s="81"/>
      <c r="Q75" s="81"/>
      <c r="R75" s="80"/>
      <c r="T75" s="78"/>
    </row>
    <row r="76" spans="1:20" s="1" customFormat="1" ht="15.75" x14ac:dyDescent="0.25">
      <c r="A76" s="83"/>
      <c r="B76" s="477"/>
      <c r="C76" s="84"/>
      <c r="D76" s="116"/>
      <c r="E76" s="121"/>
      <c r="F76" s="194">
        <f>SUM(F66:F75)</f>
        <v>1540216</v>
      </c>
      <c r="G76" s="206">
        <f>SUM(G66:G75)</f>
        <v>308043.2</v>
      </c>
      <c r="H76" s="119"/>
      <c r="I76" s="118" t="s">
        <v>84</v>
      </c>
      <c r="J76" s="522"/>
      <c r="K76" s="120"/>
      <c r="L76" s="81"/>
      <c r="M76" s="81"/>
      <c r="N76" s="81"/>
      <c r="O76" s="81"/>
      <c r="P76" s="81"/>
      <c r="Q76" s="81"/>
      <c r="R76" s="80"/>
      <c r="T76" s="78"/>
    </row>
    <row r="77" spans="1:20" s="1" customFormat="1" ht="16.5" thickBot="1" x14ac:dyDescent="0.3">
      <c r="A77" s="122"/>
      <c r="B77" s="478"/>
      <c r="C77" s="123"/>
      <c r="D77" s="47"/>
      <c r="E77" s="124"/>
      <c r="F77" s="48"/>
      <c r="G77" s="48"/>
      <c r="H77" s="49"/>
      <c r="I77" s="51" t="s">
        <v>71</v>
      </c>
      <c r="J77" s="548"/>
      <c r="K77" s="50"/>
      <c r="L77" s="81"/>
      <c r="M77" s="81"/>
      <c r="N77" s="81"/>
      <c r="O77" s="81"/>
      <c r="P77" s="81"/>
      <c r="Q77" s="81"/>
      <c r="R77" s="80"/>
      <c r="T77" s="78"/>
    </row>
    <row r="78" spans="1:20" s="1" customFormat="1" ht="15.75" x14ac:dyDescent="0.25">
      <c r="A78" s="115"/>
      <c r="B78" s="483"/>
      <c r="C78" s="82"/>
      <c r="D78" s="54"/>
      <c r="E78" s="85"/>
      <c r="F78" s="55"/>
      <c r="G78" s="55"/>
      <c r="H78" s="15"/>
      <c r="I78" s="15"/>
      <c r="J78" s="14"/>
      <c r="K78" s="199"/>
      <c r="L78" s="81"/>
      <c r="M78" s="81"/>
      <c r="N78" s="81"/>
      <c r="O78" s="81"/>
      <c r="P78" s="81"/>
      <c r="Q78" s="81"/>
      <c r="R78" s="80"/>
      <c r="T78" s="78"/>
    </row>
    <row r="79" spans="1:20" s="1" customFormat="1" ht="15.75" x14ac:dyDescent="0.25">
      <c r="A79" s="115"/>
      <c r="B79" s="483"/>
      <c r="C79" s="82"/>
      <c r="D79" s="54"/>
      <c r="E79" s="85"/>
      <c r="F79" s="55"/>
      <c r="G79" s="55"/>
      <c r="H79" s="15"/>
      <c r="I79" s="15"/>
      <c r="J79" s="14"/>
      <c r="K79" s="199"/>
      <c r="L79" s="81"/>
      <c r="M79" s="81"/>
      <c r="N79" s="81"/>
      <c r="O79" s="81"/>
      <c r="P79" s="81"/>
      <c r="Q79" s="81"/>
      <c r="R79" s="80"/>
      <c r="T79" s="78"/>
    </row>
    <row r="80" spans="1:20" s="1" customFormat="1" ht="15.75" x14ac:dyDescent="0.25">
      <c r="A80" s="115"/>
      <c r="B80" s="483"/>
      <c r="C80" s="82"/>
      <c r="D80" s="54"/>
      <c r="E80" s="85"/>
      <c r="F80" s="55"/>
      <c r="G80" s="55"/>
      <c r="H80" s="15"/>
      <c r="I80" s="15"/>
      <c r="J80" s="14"/>
      <c r="K80" s="199"/>
      <c r="L80" s="81"/>
      <c r="M80" s="81"/>
      <c r="N80" s="81"/>
      <c r="O80" s="81"/>
      <c r="P80" s="81"/>
      <c r="Q80" s="81"/>
      <c r="R80" s="80"/>
      <c r="T80" s="78"/>
    </row>
    <row r="81" spans="1:20" s="1" customFormat="1" ht="15.75" x14ac:dyDescent="0.25">
      <c r="A81" s="115"/>
      <c r="B81" s="483"/>
      <c r="C81" s="82"/>
      <c r="D81" s="54"/>
      <c r="E81" s="85"/>
      <c r="F81" s="55"/>
      <c r="G81" s="55"/>
      <c r="H81" s="15"/>
      <c r="I81" s="15"/>
      <c r="J81" s="14"/>
      <c r="K81" s="199"/>
      <c r="L81" s="81"/>
      <c r="M81" s="81"/>
      <c r="N81" s="81"/>
      <c r="O81" s="81"/>
      <c r="P81" s="81"/>
      <c r="Q81" s="81"/>
      <c r="R81" s="80"/>
      <c r="T81" s="78"/>
    </row>
    <row r="82" spans="1:20" s="1" customFormat="1" ht="15.75" x14ac:dyDescent="0.25">
      <c r="A82" s="115"/>
      <c r="B82" s="483"/>
      <c r="C82" s="82"/>
      <c r="D82" s="54"/>
      <c r="E82" s="85"/>
      <c r="F82" s="55"/>
      <c r="G82" s="55"/>
      <c r="H82" s="15"/>
      <c r="I82" s="15"/>
      <c r="J82" s="14"/>
      <c r="K82" s="199"/>
      <c r="L82" s="81"/>
      <c r="M82" s="81"/>
      <c r="N82" s="81"/>
      <c r="O82" s="81"/>
      <c r="P82" s="81"/>
      <c r="Q82" s="81"/>
      <c r="R82" s="80"/>
      <c r="T82" s="78"/>
    </row>
    <row r="83" spans="1:20" s="1" customFormat="1" ht="15.75" x14ac:dyDescent="0.25">
      <c r="A83" s="115"/>
      <c r="B83" s="483"/>
      <c r="C83" s="82"/>
      <c r="D83" s="54"/>
      <c r="E83" s="85"/>
      <c r="F83" s="55"/>
      <c r="G83" s="55"/>
      <c r="H83" s="15"/>
      <c r="I83" s="15"/>
      <c r="J83" s="14"/>
      <c r="K83" s="199"/>
      <c r="L83" s="81"/>
      <c r="M83" s="81"/>
      <c r="N83" s="81"/>
      <c r="O83" s="81"/>
      <c r="P83" s="81"/>
      <c r="Q83" s="81"/>
      <c r="R83" s="80"/>
      <c r="T83" s="78"/>
    </row>
    <row r="84" spans="1:20" s="1" customFormat="1" ht="15.75" x14ac:dyDescent="0.25">
      <c r="A84" s="115"/>
      <c r="B84" s="483"/>
      <c r="C84" s="82"/>
      <c r="D84" s="54"/>
      <c r="E84" s="85"/>
      <c r="F84" s="55"/>
      <c r="G84" s="55"/>
      <c r="H84" s="15"/>
      <c r="I84" s="15"/>
      <c r="J84" s="14"/>
      <c r="K84" s="199"/>
      <c r="L84" s="81"/>
      <c r="M84" s="81"/>
      <c r="N84" s="81"/>
      <c r="O84" s="81"/>
      <c r="P84" s="81"/>
      <c r="Q84" s="81"/>
      <c r="R84" s="80"/>
      <c r="T84" s="78"/>
    </row>
    <row r="85" spans="1:20" s="1" customFormat="1" ht="16.5" thickBot="1" x14ac:dyDescent="0.3">
      <c r="A85" s="115"/>
      <c r="B85" s="483"/>
      <c r="C85" s="82"/>
      <c r="D85" s="54"/>
      <c r="E85" s="85"/>
      <c r="F85" s="55"/>
      <c r="G85" s="55"/>
      <c r="H85" s="15"/>
      <c r="I85" s="15"/>
      <c r="J85" s="14"/>
      <c r="K85" s="199"/>
      <c r="L85" s="81"/>
      <c r="M85" s="81"/>
      <c r="N85" s="81"/>
      <c r="O85" s="81"/>
      <c r="P85" s="81"/>
      <c r="Q85" s="81"/>
      <c r="R85" s="80"/>
      <c r="T85" s="78"/>
    </row>
    <row r="86" spans="1:20" s="1" customFormat="1" ht="17.25" thickBot="1" x14ac:dyDescent="0.3">
      <c r="A86" s="322"/>
      <c r="B86" s="484" t="s">
        <v>90</v>
      </c>
      <c r="C86" s="317"/>
      <c r="D86" s="317"/>
      <c r="E86" s="318"/>
      <c r="F86" s="319"/>
      <c r="G86" s="320"/>
      <c r="H86" s="320" t="s">
        <v>12</v>
      </c>
      <c r="I86" s="320"/>
      <c r="J86" s="320"/>
      <c r="K86" s="321"/>
      <c r="L86" s="81"/>
      <c r="M86" s="81"/>
      <c r="N86" s="81"/>
      <c r="O86" s="81"/>
      <c r="P86" s="81"/>
      <c r="Q86" s="81"/>
      <c r="R86" s="80"/>
      <c r="T86" s="78"/>
    </row>
    <row r="87" spans="1:20" ht="15" x14ac:dyDescent="0.2">
      <c r="A87" s="328">
        <v>1</v>
      </c>
      <c r="B87" s="329" t="s">
        <v>50</v>
      </c>
      <c r="C87" s="94" t="s">
        <v>2</v>
      </c>
      <c r="D87" s="95">
        <v>12</v>
      </c>
      <c r="E87" s="96">
        <v>1679</v>
      </c>
      <c r="F87" s="28">
        <f>D87*E87</f>
        <v>20148</v>
      </c>
      <c r="G87" s="60">
        <f>F87*20%</f>
        <v>4029.6000000000004</v>
      </c>
      <c r="H87" s="60"/>
      <c r="I87" s="60"/>
      <c r="J87" s="60"/>
      <c r="K87" s="61"/>
      <c r="L87" s="2"/>
      <c r="M87" s="2"/>
      <c r="N87" s="2"/>
      <c r="O87" s="2"/>
      <c r="P87" s="201"/>
      <c r="Q87" s="2"/>
      <c r="R87" s="10"/>
      <c r="T87" s="5"/>
    </row>
    <row r="88" spans="1:20" ht="15" x14ac:dyDescent="0.2">
      <c r="A88" s="125">
        <v>2</v>
      </c>
      <c r="B88" s="130" t="s">
        <v>157</v>
      </c>
      <c r="C88" s="91" t="s">
        <v>2</v>
      </c>
      <c r="D88" s="92">
        <v>5</v>
      </c>
      <c r="E88" s="89">
        <v>1679</v>
      </c>
      <c r="F88" s="21">
        <f t="shared" ref="F88:F100" si="6">D88*E88</f>
        <v>8395</v>
      </c>
      <c r="G88" s="19">
        <f t="shared" ref="G88:G100" si="7">F88*20%</f>
        <v>1679</v>
      </c>
      <c r="H88" s="60"/>
      <c r="I88" s="60"/>
      <c r="J88" s="60"/>
      <c r="K88" s="36"/>
      <c r="L88" s="2"/>
      <c r="M88" s="2"/>
      <c r="N88" s="2"/>
      <c r="O88" s="2"/>
      <c r="P88" s="2"/>
      <c r="Q88" s="2"/>
      <c r="R88" s="10"/>
      <c r="T88" s="5"/>
    </row>
    <row r="89" spans="1:20" ht="15" x14ac:dyDescent="0.2">
      <c r="A89" s="125">
        <v>3</v>
      </c>
      <c r="B89" s="130" t="s">
        <v>51</v>
      </c>
      <c r="C89" s="91" t="s">
        <v>1</v>
      </c>
      <c r="D89" s="92">
        <v>5</v>
      </c>
      <c r="E89" s="89">
        <v>2044</v>
      </c>
      <c r="F89" s="21">
        <f t="shared" si="6"/>
        <v>10220</v>
      </c>
      <c r="G89" s="19">
        <f t="shared" si="7"/>
        <v>2044</v>
      </c>
      <c r="H89" s="19"/>
      <c r="I89" s="19"/>
      <c r="J89" s="19"/>
      <c r="K89" s="36"/>
      <c r="L89" s="2"/>
      <c r="M89" s="2"/>
      <c r="N89" s="2"/>
      <c r="O89" s="2"/>
      <c r="P89" s="2"/>
      <c r="Q89" s="2"/>
      <c r="R89" s="10"/>
      <c r="T89" s="5"/>
    </row>
    <row r="90" spans="1:20" ht="15" x14ac:dyDescent="0.2">
      <c r="A90" s="125">
        <v>4</v>
      </c>
      <c r="B90" s="130" t="s">
        <v>52</v>
      </c>
      <c r="C90" s="91" t="s">
        <v>1</v>
      </c>
      <c r="D90" s="92">
        <v>5</v>
      </c>
      <c r="E90" s="93">
        <v>1500</v>
      </c>
      <c r="F90" s="21">
        <f t="shared" si="6"/>
        <v>7500</v>
      </c>
      <c r="G90" s="19">
        <f t="shared" si="7"/>
        <v>1500</v>
      </c>
      <c r="H90" s="19"/>
      <c r="I90" s="19"/>
      <c r="J90" s="19"/>
      <c r="K90" s="36"/>
      <c r="L90" s="2"/>
      <c r="M90" s="2"/>
      <c r="N90" s="2"/>
      <c r="O90" s="2"/>
      <c r="P90" s="2"/>
      <c r="Q90" s="2"/>
      <c r="R90" s="10"/>
      <c r="T90" s="5"/>
    </row>
    <row r="91" spans="1:20" ht="15" x14ac:dyDescent="0.2">
      <c r="A91" s="125">
        <v>5</v>
      </c>
      <c r="B91" s="130" t="s">
        <v>53</v>
      </c>
      <c r="C91" s="91" t="s">
        <v>2</v>
      </c>
      <c r="D91" s="92">
        <v>2</v>
      </c>
      <c r="E91" s="89">
        <v>2500</v>
      </c>
      <c r="F91" s="21">
        <f t="shared" si="6"/>
        <v>5000</v>
      </c>
      <c r="G91" s="19">
        <f t="shared" si="7"/>
        <v>1000</v>
      </c>
      <c r="H91" s="19"/>
      <c r="I91" s="19"/>
      <c r="J91" s="19"/>
      <c r="K91" s="36"/>
      <c r="L91" s="2"/>
      <c r="M91" s="2"/>
      <c r="N91" s="2"/>
      <c r="O91" s="2"/>
      <c r="P91" s="2"/>
      <c r="Q91" s="2"/>
      <c r="R91" s="10"/>
      <c r="T91" s="5"/>
    </row>
    <row r="92" spans="1:20" ht="15" x14ac:dyDescent="0.2">
      <c r="A92" s="125">
        <v>6</v>
      </c>
      <c r="B92" s="329" t="s">
        <v>226</v>
      </c>
      <c r="C92" s="94" t="s">
        <v>2</v>
      </c>
      <c r="D92" s="95">
        <v>500</v>
      </c>
      <c r="E92" s="96">
        <v>28</v>
      </c>
      <c r="F92" s="21">
        <f t="shared" si="6"/>
        <v>14000</v>
      </c>
      <c r="G92" s="19">
        <f t="shared" si="7"/>
        <v>2800</v>
      </c>
      <c r="H92" s="60"/>
      <c r="I92" s="60"/>
      <c r="J92" s="60"/>
      <c r="K92" s="36"/>
      <c r="T92" s="5"/>
    </row>
    <row r="93" spans="1:20" ht="15" x14ac:dyDescent="0.2">
      <c r="A93" s="125">
        <v>7</v>
      </c>
      <c r="B93" s="130" t="s">
        <v>227</v>
      </c>
      <c r="C93" s="91" t="s">
        <v>2</v>
      </c>
      <c r="D93" s="92">
        <v>1000</v>
      </c>
      <c r="E93" s="89">
        <v>38</v>
      </c>
      <c r="F93" s="21">
        <f t="shared" si="6"/>
        <v>38000</v>
      </c>
      <c r="G93" s="19">
        <f t="shared" si="7"/>
        <v>7600</v>
      </c>
      <c r="H93" s="19"/>
      <c r="I93" s="19"/>
      <c r="J93" s="19"/>
      <c r="K93" s="36"/>
      <c r="T93" s="5"/>
    </row>
    <row r="94" spans="1:20" ht="15" x14ac:dyDescent="0.2">
      <c r="A94" s="125">
        <v>8</v>
      </c>
      <c r="B94" s="485" t="s">
        <v>228</v>
      </c>
      <c r="C94" s="97" t="s">
        <v>2</v>
      </c>
      <c r="D94" s="98">
        <v>500</v>
      </c>
      <c r="E94" s="99">
        <v>15</v>
      </c>
      <c r="F94" s="21">
        <f t="shared" si="6"/>
        <v>7500</v>
      </c>
      <c r="G94" s="19">
        <f t="shared" si="7"/>
        <v>1500</v>
      </c>
      <c r="H94" s="19"/>
      <c r="I94" s="19"/>
      <c r="J94" s="19"/>
      <c r="K94" s="36"/>
      <c r="T94" s="5"/>
    </row>
    <row r="95" spans="1:20" ht="15" x14ac:dyDescent="0.2">
      <c r="A95" s="125">
        <v>9</v>
      </c>
      <c r="B95" s="130" t="s">
        <v>76</v>
      </c>
      <c r="C95" s="37" t="s">
        <v>2</v>
      </c>
      <c r="D95" s="34">
        <v>35</v>
      </c>
      <c r="E95" s="35">
        <v>250</v>
      </c>
      <c r="F95" s="21">
        <f t="shared" si="6"/>
        <v>8750</v>
      </c>
      <c r="G95" s="19">
        <f t="shared" si="7"/>
        <v>1750</v>
      </c>
      <c r="H95" s="19"/>
      <c r="I95" s="19"/>
      <c r="J95" s="19"/>
      <c r="K95" s="36"/>
      <c r="T95" s="5"/>
    </row>
    <row r="96" spans="1:20" ht="15.75" x14ac:dyDescent="0.25">
      <c r="A96" s="125">
        <v>10</v>
      </c>
      <c r="B96" s="130" t="s">
        <v>77</v>
      </c>
      <c r="C96" s="37" t="s">
        <v>2</v>
      </c>
      <c r="D96" s="34">
        <v>5</v>
      </c>
      <c r="E96" s="35">
        <v>2700</v>
      </c>
      <c r="F96" s="21">
        <f t="shared" si="6"/>
        <v>13500</v>
      </c>
      <c r="G96" s="19">
        <f t="shared" si="7"/>
        <v>2700</v>
      </c>
      <c r="H96" s="60"/>
      <c r="I96" s="60"/>
      <c r="J96" s="60"/>
      <c r="K96" s="36"/>
      <c r="R96" s="10"/>
      <c r="T96" s="6"/>
    </row>
    <row r="97" spans="1:20" ht="15" x14ac:dyDescent="0.2">
      <c r="A97" s="125">
        <v>11</v>
      </c>
      <c r="B97" s="131" t="s">
        <v>229</v>
      </c>
      <c r="C97" s="94" t="s">
        <v>2</v>
      </c>
      <c r="D97" s="95">
        <v>1000</v>
      </c>
      <c r="E97" s="35">
        <v>4</v>
      </c>
      <c r="F97" s="21">
        <f t="shared" si="6"/>
        <v>4000</v>
      </c>
      <c r="G97" s="19">
        <f t="shared" si="7"/>
        <v>800</v>
      </c>
      <c r="H97" s="60"/>
      <c r="I97" s="60"/>
      <c r="J97" s="60"/>
      <c r="K97" s="36"/>
      <c r="T97" s="5"/>
    </row>
    <row r="98" spans="1:20" ht="15" x14ac:dyDescent="0.2">
      <c r="A98" s="125">
        <v>12</v>
      </c>
      <c r="B98" s="132" t="s">
        <v>63</v>
      </c>
      <c r="C98" s="91" t="s">
        <v>2</v>
      </c>
      <c r="D98" s="92">
        <v>1000</v>
      </c>
      <c r="E98" s="35">
        <v>4</v>
      </c>
      <c r="F98" s="21">
        <f t="shared" si="6"/>
        <v>4000</v>
      </c>
      <c r="G98" s="19">
        <f t="shared" si="7"/>
        <v>800</v>
      </c>
      <c r="H98" s="60"/>
      <c r="I98" s="60"/>
      <c r="J98" s="60"/>
      <c r="K98" s="36"/>
      <c r="T98" s="5"/>
    </row>
    <row r="99" spans="1:20" ht="18" x14ac:dyDescent="0.25">
      <c r="A99" s="125">
        <v>13</v>
      </c>
      <c r="B99" s="145" t="s">
        <v>230</v>
      </c>
      <c r="C99" s="97" t="s">
        <v>2</v>
      </c>
      <c r="D99" s="98">
        <v>2500</v>
      </c>
      <c r="E99" s="35">
        <v>5</v>
      </c>
      <c r="F99" s="21">
        <f t="shared" si="6"/>
        <v>12500</v>
      </c>
      <c r="G99" s="19">
        <f t="shared" si="7"/>
        <v>2500</v>
      </c>
      <c r="H99" s="60"/>
      <c r="I99" s="60"/>
      <c r="J99" s="60"/>
      <c r="K99" s="36"/>
      <c r="T99" s="7"/>
    </row>
    <row r="100" spans="1:20" ht="15.75" thickBot="1" x14ac:dyDescent="0.25">
      <c r="A100" s="144">
        <v>14</v>
      </c>
      <c r="B100" s="133" t="s">
        <v>159</v>
      </c>
      <c r="C100" s="112" t="s">
        <v>2</v>
      </c>
      <c r="D100" s="182">
        <v>150</v>
      </c>
      <c r="E100" s="44">
        <v>120</v>
      </c>
      <c r="F100" s="140">
        <f t="shared" si="6"/>
        <v>18000</v>
      </c>
      <c r="G100" s="38">
        <f t="shared" si="7"/>
        <v>3600</v>
      </c>
      <c r="H100" s="183"/>
      <c r="I100" s="183"/>
      <c r="J100" s="22"/>
      <c r="K100" s="39"/>
      <c r="L100" s="46"/>
      <c r="T100" s="5"/>
    </row>
    <row r="101" spans="1:20" ht="15.75" x14ac:dyDescent="0.25">
      <c r="A101" s="83"/>
      <c r="B101" s="477"/>
      <c r="C101" s="84"/>
      <c r="D101" s="116"/>
      <c r="E101" s="121"/>
      <c r="F101" s="194">
        <f>SUM(F87:F100)</f>
        <v>171513</v>
      </c>
      <c r="G101" s="56">
        <f>SUM(G87:G100)</f>
        <v>34302.6</v>
      </c>
      <c r="H101" s="119"/>
      <c r="I101" s="118" t="s">
        <v>84</v>
      </c>
      <c r="J101" s="522"/>
      <c r="K101" s="120"/>
      <c r="L101" s="46"/>
      <c r="T101" s="5"/>
    </row>
    <row r="102" spans="1:20" ht="16.5" thickBot="1" x14ac:dyDescent="0.3">
      <c r="A102" s="115"/>
      <c r="B102" s="486"/>
      <c r="C102" s="82"/>
      <c r="D102" s="54"/>
      <c r="E102" s="85"/>
      <c r="F102" s="55"/>
      <c r="G102" s="55"/>
      <c r="H102" s="49"/>
      <c r="I102" s="51" t="s">
        <v>71</v>
      </c>
      <c r="K102" s="50"/>
      <c r="L102" s="46"/>
      <c r="T102" s="5"/>
    </row>
    <row r="103" spans="1:20" ht="17.25" thickBot="1" x14ac:dyDescent="0.3">
      <c r="A103" s="331"/>
      <c r="B103" s="484" t="s">
        <v>160</v>
      </c>
      <c r="C103" s="317"/>
      <c r="D103" s="317"/>
      <c r="E103" s="318"/>
      <c r="F103" s="319"/>
      <c r="G103" s="320"/>
      <c r="H103" s="320" t="s">
        <v>12</v>
      </c>
      <c r="I103" s="320"/>
      <c r="J103" s="320"/>
      <c r="K103" s="321"/>
      <c r="L103" s="46"/>
      <c r="T103" s="5"/>
    </row>
    <row r="104" spans="1:20" ht="15" x14ac:dyDescent="0.2">
      <c r="A104" s="330">
        <v>1</v>
      </c>
      <c r="B104" s="329" t="s">
        <v>201</v>
      </c>
      <c r="C104" s="26" t="s">
        <v>2</v>
      </c>
      <c r="D104" s="27">
        <v>30</v>
      </c>
      <c r="E104" s="28">
        <v>120</v>
      </c>
      <c r="F104" s="28">
        <f>D104*E104</f>
        <v>3600</v>
      </c>
      <c r="G104" s="60">
        <f t="shared" ref="G104:G111" si="8">F104*20%</f>
        <v>720</v>
      </c>
      <c r="H104" s="60"/>
      <c r="I104" s="60"/>
      <c r="J104" s="60"/>
      <c r="K104" s="61"/>
      <c r="L104" s="46"/>
      <c r="T104" s="5"/>
    </row>
    <row r="105" spans="1:20" ht="15" x14ac:dyDescent="0.2">
      <c r="A105" s="126">
        <v>2</v>
      </c>
      <c r="B105" s="130" t="s">
        <v>224</v>
      </c>
      <c r="C105" s="33" t="s">
        <v>2</v>
      </c>
      <c r="D105" s="40">
        <v>5</v>
      </c>
      <c r="E105" s="21">
        <v>150</v>
      </c>
      <c r="F105" s="28">
        <f t="shared" ref="F105:F111" si="9">D105*E105</f>
        <v>750</v>
      </c>
      <c r="G105" s="60">
        <f t="shared" si="8"/>
        <v>150</v>
      </c>
      <c r="H105" s="19"/>
      <c r="I105" s="19"/>
      <c r="J105" s="19"/>
      <c r="K105" s="36"/>
      <c r="T105" s="5"/>
    </row>
    <row r="106" spans="1:20" ht="15" x14ac:dyDescent="0.2">
      <c r="A106" s="127">
        <v>3</v>
      </c>
      <c r="B106" s="130" t="s">
        <v>32</v>
      </c>
      <c r="C106" s="33" t="s">
        <v>2</v>
      </c>
      <c r="D106" s="40">
        <v>70</v>
      </c>
      <c r="E106" s="21">
        <v>150</v>
      </c>
      <c r="F106" s="28">
        <f t="shared" si="9"/>
        <v>10500</v>
      </c>
      <c r="G106" s="60">
        <f t="shared" si="8"/>
        <v>2100</v>
      </c>
      <c r="H106" s="60"/>
      <c r="I106" s="60"/>
      <c r="J106" s="60"/>
      <c r="K106" s="36"/>
      <c r="T106" s="5"/>
    </row>
    <row r="107" spans="1:20" ht="15" x14ac:dyDescent="0.2">
      <c r="A107" s="126">
        <v>4</v>
      </c>
      <c r="B107" s="130" t="s">
        <v>58</v>
      </c>
      <c r="C107" s="33" t="s">
        <v>2</v>
      </c>
      <c r="D107" s="40">
        <v>350</v>
      </c>
      <c r="E107" s="21">
        <v>70</v>
      </c>
      <c r="F107" s="28">
        <f t="shared" si="9"/>
        <v>24500</v>
      </c>
      <c r="G107" s="60">
        <f t="shared" si="8"/>
        <v>4900</v>
      </c>
      <c r="H107" s="19"/>
      <c r="I107" s="19"/>
      <c r="J107" s="19"/>
      <c r="K107" s="36"/>
      <c r="T107" s="5"/>
    </row>
    <row r="108" spans="1:20" ht="15" x14ac:dyDescent="0.2">
      <c r="A108" s="127">
        <v>5</v>
      </c>
      <c r="B108" s="130" t="s">
        <v>33</v>
      </c>
      <c r="C108" s="33" t="s">
        <v>2</v>
      </c>
      <c r="D108" s="40">
        <v>30</v>
      </c>
      <c r="E108" s="21">
        <v>120</v>
      </c>
      <c r="F108" s="28">
        <f t="shared" si="9"/>
        <v>3600</v>
      </c>
      <c r="G108" s="60">
        <f t="shared" si="8"/>
        <v>720</v>
      </c>
      <c r="H108" s="60"/>
      <c r="I108" s="60"/>
      <c r="J108" s="60"/>
      <c r="K108" s="36"/>
      <c r="T108" s="5"/>
    </row>
    <row r="109" spans="1:20" ht="15" x14ac:dyDescent="0.2">
      <c r="A109" s="126">
        <v>6</v>
      </c>
      <c r="B109" s="130" t="s">
        <v>59</v>
      </c>
      <c r="C109" s="33" t="s">
        <v>2</v>
      </c>
      <c r="D109" s="40">
        <v>180</v>
      </c>
      <c r="E109" s="21">
        <v>85</v>
      </c>
      <c r="F109" s="28">
        <f t="shared" si="9"/>
        <v>15300</v>
      </c>
      <c r="G109" s="60">
        <f t="shared" si="8"/>
        <v>3060</v>
      </c>
      <c r="H109" s="19"/>
      <c r="I109" s="19"/>
      <c r="J109" s="19"/>
      <c r="K109" s="36"/>
      <c r="T109" s="5"/>
    </row>
    <row r="110" spans="1:20" ht="15" x14ac:dyDescent="0.2">
      <c r="A110" s="127">
        <v>7</v>
      </c>
      <c r="B110" s="130" t="s">
        <v>57</v>
      </c>
      <c r="C110" s="33" t="s">
        <v>2</v>
      </c>
      <c r="D110" s="40">
        <v>10</v>
      </c>
      <c r="E110" s="21">
        <v>180</v>
      </c>
      <c r="F110" s="28">
        <f t="shared" si="9"/>
        <v>1800</v>
      </c>
      <c r="G110" s="60">
        <f t="shared" si="8"/>
        <v>360</v>
      </c>
      <c r="H110" s="60"/>
      <c r="I110" s="60"/>
      <c r="J110" s="60"/>
      <c r="K110" s="36"/>
      <c r="T110" s="5"/>
    </row>
    <row r="111" spans="1:20" ht="15.75" thickBot="1" x14ac:dyDescent="0.25">
      <c r="A111" s="231">
        <v>8</v>
      </c>
      <c r="B111" s="485" t="s">
        <v>225</v>
      </c>
      <c r="C111" s="42" t="s">
        <v>2</v>
      </c>
      <c r="D111" s="43">
        <v>3000</v>
      </c>
      <c r="E111" s="140">
        <v>4</v>
      </c>
      <c r="F111" s="65">
        <f t="shared" si="9"/>
        <v>12000</v>
      </c>
      <c r="G111" s="183">
        <f t="shared" si="8"/>
        <v>2400</v>
      </c>
      <c r="H111" s="38"/>
      <c r="I111" s="38"/>
      <c r="J111" s="22"/>
      <c r="K111" s="39"/>
      <c r="T111" s="5"/>
    </row>
    <row r="112" spans="1:20" ht="15.75" x14ac:dyDescent="0.25">
      <c r="A112" s="83"/>
      <c r="B112" s="477"/>
      <c r="C112" s="84"/>
      <c r="D112" s="116"/>
      <c r="E112" s="121"/>
      <c r="F112" s="194">
        <f>SUM(F104:F111)</f>
        <v>72050</v>
      </c>
      <c r="G112" s="56">
        <f>SUM(G104:G111)</f>
        <v>14410</v>
      </c>
      <c r="H112" s="119"/>
      <c r="I112" s="118" t="s">
        <v>84</v>
      </c>
      <c r="J112" s="522"/>
      <c r="K112" s="120"/>
      <c r="T112" s="5"/>
    </row>
    <row r="113" spans="1:20" ht="16.5" thickBot="1" x14ac:dyDescent="0.3">
      <c r="A113" s="122"/>
      <c r="B113" s="487"/>
      <c r="C113" s="123"/>
      <c r="D113" s="47"/>
      <c r="E113" s="124"/>
      <c r="F113" s="48"/>
      <c r="G113" s="48"/>
      <c r="H113" s="49"/>
      <c r="I113" s="51" t="s">
        <v>71</v>
      </c>
      <c r="K113" s="50"/>
      <c r="T113" s="5"/>
    </row>
    <row r="114" spans="1:20" ht="17.25" thickBot="1" x14ac:dyDescent="0.3">
      <c r="A114" s="335"/>
      <c r="B114" s="484" t="s">
        <v>91</v>
      </c>
      <c r="C114" s="317"/>
      <c r="D114" s="317"/>
      <c r="E114" s="318"/>
      <c r="F114" s="319"/>
      <c r="G114" s="320"/>
      <c r="H114" s="320" t="s">
        <v>12</v>
      </c>
      <c r="I114" s="320"/>
      <c r="J114" s="320"/>
      <c r="K114" s="321"/>
      <c r="L114" s="63"/>
      <c r="M114" s="63"/>
      <c r="N114" s="63"/>
      <c r="O114" s="63"/>
      <c r="P114" s="63"/>
      <c r="Q114" s="63"/>
      <c r="T114" s="5"/>
    </row>
    <row r="115" spans="1:20" ht="15.75" x14ac:dyDescent="0.25">
      <c r="A115" s="460">
        <v>1</v>
      </c>
      <c r="B115" s="488" t="s">
        <v>14</v>
      </c>
      <c r="C115" s="333" t="s">
        <v>15</v>
      </c>
      <c r="D115" s="332">
        <v>150</v>
      </c>
      <c r="E115" s="334">
        <v>70</v>
      </c>
      <c r="F115" s="334">
        <v>8250</v>
      </c>
      <c r="G115" s="334">
        <v>1650</v>
      </c>
      <c r="H115" s="286"/>
      <c r="I115" s="60"/>
      <c r="J115" s="60"/>
      <c r="K115" s="61"/>
      <c r="L115" s="63"/>
      <c r="M115" s="63"/>
      <c r="N115" s="63"/>
      <c r="O115" s="63"/>
      <c r="P115" s="63"/>
      <c r="Q115" s="63"/>
      <c r="T115" s="5"/>
    </row>
    <row r="116" spans="1:20" ht="15.75" x14ac:dyDescent="0.25">
      <c r="A116" s="461">
        <v>2</v>
      </c>
      <c r="B116" s="489" t="s">
        <v>16</v>
      </c>
      <c r="C116" s="289" t="s">
        <v>15</v>
      </c>
      <c r="D116" s="288">
        <v>150</v>
      </c>
      <c r="E116" s="290">
        <v>70</v>
      </c>
      <c r="F116" s="290">
        <v>8250</v>
      </c>
      <c r="G116" s="290">
        <v>1650</v>
      </c>
      <c r="H116" s="287"/>
      <c r="I116" s="19"/>
      <c r="J116" s="19"/>
      <c r="K116" s="36"/>
      <c r="L116" s="63"/>
      <c r="M116" s="63"/>
      <c r="N116" s="63"/>
      <c r="O116" s="63"/>
      <c r="P116" s="63"/>
      <c r="Q116" s="63"/>
      <c r="T116" s="5"/>
    </row>
    <row r="117" spans="1:20" ht="15.75" x14ac:dyDescent="0.25">
      <c r="A117" s="461">
        <v>3</v>
      </c>
      <c r="B117" s="489" t="s">
        <v>17</v>
      </c>
      <c r="C117" s="289" t="s">
        <v>15</v>
      </c>
      <c r="D117" s="288">
        <v>150</v>
      </c>
      <c r="E117" s="290">
        <v>70</v>
      </c>
      <c r="F117" s="290">
        <v>8250</v>
      </c>
      <c r="G117" s="290">
        <v>1650</v>
      </c>
      <c r="H117" s="287"/>
      <c r="I117" s="19"/>
      <c r="J117" s="19"/>
      <c r="K117" s="36"/>
      <c r="L117" s="63"/>
      <c r="M117" s="63"/>
      <c r="N117" s="63"/>
      <c r="O117" s="63"/>
      <c r="P117" s="63"/>
      <c r="Q117" s="63"/>
      <c r="T117" s="5"/>
    </row>
    <row r="118" spans="1:20" ht="15.75" x14ac:dyDescent="0.25">
      <c r="A118" s="461">
        <v>4</v>
      </c>
      <c r="B118" s="489" t="s">
        <v>78</v>
      </c>
      <c r="C118" s="289" t="s">
        <v>15</v>
      </c>
      <c r="D118" s="288">
        <v>150</v>
      </c>
      <c r="E118" s="290">
        <v>125</v>
      </c>
      <c r="F118" s="290">
        <v>15750</v>
      </c>
      <c r="G118" s="290">
        <v>3150</v>
      </c>
      <c r="H118" s="287"/>
      <c r="I118" s="19"/>
      <c r="J118" s="19"/>
      <c r="K118" s="36"/>
      <c r="L118" s="63"/>
      <c r="M118" s="63"/>
      <c r="N118" s="63"/>
      <c r="O118" s="63"/>
      <c r="P118" s="63"/>
      <c r="Q118" s="63"/>
      <c r="T118" s="5"/>
    </row>
    <row r="119" spans="1:20" ht="15.75" x14ac:dyDescent="0.25">
      <c r="A119" s="461">
        <v>5</v>
      </c>
      <c r="B119" s="489" t="s">
        <v>18</v>
      </c>
      <c r="C119" s="289" t="s">
        <v>15</v>
      </c>
      <c r="D119" s="288">
        <v>250</v>
      </c>
      <c r="E119" s="290">
        <v>198</v>
      </c>
      <c r="F119" s="290">
        <v>25000</v>
      </c>
      <c r="G119" s="290">
        <v>5000</v>
      </c>
      <c r="H119" s="287"/>
      <c r="I119" s="19"/>
      <c r="J119" s="19"/>
      <c r="K119" s="36"/>
      <c r="L119" s="63"/>
      <c r="M119" s="63"/>
      <c r="N119" s="63"/>
      <c r="O119" s="63"/>
      <c r="P119" s="63"/>
      <c r="Q119" s="63"/>
      <c r="T119" s="5"/>
    </row>
    <row r="120" spans="1:20" ht="15.75" x14ac:dyDescent="0.25">
      <c r="A120" s="461">
        <v>6</v>
      </c>
      <c r="B120" s="489" t="s">
        <v>19</v>
      </c>
      <c r="C120" s="289" t="s">
        <v>15</v>
      </c>
      <c r="D120" s="288">
        <v>300</v>
      </c>
      <c r="E120" s="290">
        <v>80</v>
      </c>
      <c r="F120" s="290">
        <v>24000</v>
      </c>
      <c r="G120" s="290">
        <v>4800</v>
      </c>
      <c r="H120" s="287"/>
      <c r="I120" s="19"/>
      <c r="J120" s="19"/>
      <c r="K120" s="36"/>
      <c r="L120" s="63"/>
      <c r="M120" s="63"/>
      <c r="N120" s="63"/>
      <c r="O120" s="63"/>
      <c r="P120" s="63"/>
      <c r="Q120" s="63"/>
      <c r="T120" s="5"/>
    </row>
    <row r="121" spans="1:20" ht="15.75" x14ac:dyDescent="0.25">
      <c r="A121" s="461">
        <v>7</v>
      </c>
      <c r="B121" s="489" t="s">
        <v>24</v>
      </c>
      <c r="C121" s="289" t="s">
        <v>15</v>
      </c>
      <c r="D121" s="288">
        <v>20</v>
      </c>
      <c r="E121" s="290">
        <v>470</v>
      </c>
      <c r="F121" s="290">
        <v>9400</v>
      </c>
      <c r="G121" s="290">
        <v>1880</v>
      </c>
      <c r="H121" s="287"/>
      <c r="I121" s="19"/>
      <c r="J121" s="19"/>
      <c r="K121" s="36"/>
      <c r="L121" s="63"/>
      <c r="M121" s="63"/>
      <c r="N121" s="63"/>
      <c r="O121" s="63"/>
      <c r="P121" s="63"/>
      <c r="Q121" s="63"/>
      <c r="T121" s="5"/>
    </row>
    <row r="122" spans="1:20" ht="15.75" x14ac:dyDescent="0.25">
      <c r="A122" s="461">
        <v>8</v>
      </c>
      <c r="B122" s="489" t="s">
        <v>25</v>
      </c>
      <c r="C122" s="289" t="s">
        <v>15</v>
      </c>
      <c r="D122" s="288">
        <v>10</v>
      </c>
      <c r="E122" s="290">
        <v>1000</v>
      </c>
      <c r="F122" s="290">
        <v>6800</v>
      </c>
      <c r="G122" s="290">
        <v>1360</v>
      </c>
      <c r="H122" s="287"/>
      <c r="I122" s="19"/>
      <c r="J122" s="19"/>
      <c r="K122" s="36"/>
      <c r="L122" s="63"/>
      <c r="M122" s="63"/>
      <c r="N122" s="63"/>
      <c r="O122" s="63"/>
      <c r="P122" s="63"/>
      <c r="Q122" s="63"/>
      <c r="T122" s="5"/>
    </row>
    <row r="123" spans="1:20" ht="15.75" x14ac:dyDescent="0.25">
      <c r="A123" s="461">
        <v>9</v>
      </c>
      <c r="B123" s="489" t="s">
        <v>26</v>
      </c>
      <c r="C123" s="289" t="s">
        <v>15</v>
      </c>
      <c r="D123" s="288">
        <v>10</v>
      </c>
      <c r="E123" s="290">
        <v>1000</v>
      </c>
      <c r="F123" s="290">
        <v>8500</v>
      </c>
      <c r="G123" s="290">
        <v>1700</v>
      </c>
      <c r="H123" s="287"/>
      <c r="I123" s="19"/>
      <c r="J123" s="19"/>
      <c r="K123" s="36"/>
      <c r="L123" s="63"/>
      <c r="M123" s="63"/>
      <c r="N123" s="63"/>
      <c r="O123" s="63"/>
      <c r="P123" s="63"/>
      <c r="Q123" s="63"/>
      <c r="T123" s="5"/>
    </row>
    <row r="124" spans="1:20" ht="15.75" x14ac:dyDescent="0.25">
      <c r="A124" s="461">
        <v>10</v>
      </c>
      <c r="B124" s="489" t="s">
        <v>30</v>
      </c>
      <c r="C124" s="289" t="s">
        <v>15</v>
      </c>
      <c r="D124" s="288">
        <v>10</v>
      </c>
      <c r="E124" s="290">
        <v>1200</v>
      </c>
      <c r="F124" s="290">
        <v>8500</v>
      </c>
      <c r="G124" s="290">
        <v>1700</v>
      </c>
      <c r="H124" s="287"/>
      <c r="I124" s="19"/>
      <c r="J124" s="19"/>
      <c r="K124" s="36"/>
      <c r="L124" s="63"/>
      <c r="M124" s="63"/>
      <c r="N124" s="63"/>
      <c r="O124" s="63"/>
      <c r="P124" s="63"/>
      <c r="Q124" s="63"/>
      <c r="T124" s="5"/>
    </row>
    <row r="125" spans="1:20" ht="15.75" x14ac:dyDescent="0.25">
      <c r="A125" s="461">
        <v>11</v>
      </c>
      <c r="B125" s="489" t="s">
        <v>31</v>
      </c>
      <c r="C125" s="289" t="s">
        <v>15</v>
      </c>
      <c r="D125" s="288">
        <v>10</v>
      </c>
      <c r="E125" s="290">
        <v>1400</v>
      </c>
      <c r="F125" s="290">
        <v>6800</v>
      </c>
      <c r="G125" s="290">
        <v>1360</v>
      </c>
      <c r="H125" s="287"/>
      <c r="I125" s="19"/>
      <c r="J125" s="19"/>
      <c r="K125" s="36"/>
      <c r="L125" s="63"/>
      <c r="M125" s="63"/>
      <c r="N125" s="63"/>
      <c r="O125" s="63"/>
      <c r="P125" s="63"/>
      <c r="Q125" s="63"/>
      <c r="T125" s="5"/>
    </row>
    <row r="126" spans="1:20" ht="15.75" x14ac:dyDescent="0.25">
      <c r="A126" s="461">
        <v>12</v>
      </c>
      <c r="B126" s="489" t="s">
        <v>336</v>
      </c>
      <c r="C126" s="289" t="s">
        <v>15</v>
      </c>
      <c r="D126" s="288">
        <v>10</v>
      </c>
      <c r="E126" s="290">
        <v>600</v>
      </c>
      <c r="F126" s="290">
        <v>6000</v>
      </c>
      <c r="G126" s="290">
        <v>1360</v>
      </c>
      <c r="H126" s="19"/>
      <c r="I126" s="19"/>
      <c r="J126" s="19"/>
      <c r="K126" s="102"/>
      <c r="L126" s="63"/>
      <c r="M126" s="63"/>
      <c r="N126" s="63"/>
      <c r="O126" s="63"/>
      <c r="P126" s="63"/>
      <c r="Q126" s="63"/>
      <c r="T126" s="5"/>
    </row>
    <row r="127" spans="1:20" ht="15.75" x14ac:dyDescent="0.25">
      <c r="A127" s="461">
        <v>13</v>
      </c>
      <c r="B127" s="489" t="s">
        <v>337</v>
      </c>
      <c r="C127" s="289" t="s">
        <v>15</v>
      </c>
      <c r="D127" s="288">
        <v>10</v>
      </c>
      <c r="E127" s="290">
        <v>600</v>
      </c>
      <c r="F127" s="290">
        <v>6000</v>
      </c>
      <c r="G127" s="290">
        <v>1360</v>
      </c>
      <c r="H127" s="19"/>
      <c r="I127" s="19"/>
      <c r="J127" s="19"/>
      <c r="K127" s="102"/>
      <c r="L127" s="63"/>
      <c r="M127" s="63"/>
      <c r="N127" s="63"/>
      <c r="O127" s="63"/>
      <c r="P127" s="63"/>
      <c r="Q127" s="63"/>
      <c r="T127" s="5"/>
    </row>
    <row r="128" spans="1:20" ht="15.75" x14ac:dyDescent="0.25">
      <c r="A128" s="461">
        <v>14</v>
      </c>
      <c r="B128" s="489" t="s">
        <v>338</v>
      </c>
      <c r="C128" s="289" t="s">
        <v>15</v>
      </c>
      <c r="D128" s="288">
        <v>10</v>
      </c>
      <c r="E128" s="290">
        <v>200</v>
      </c>
      <c r="F128" s="290">
        <v>2000</v>
      </c>
      <c r="G128" s="290">
        <v>1360</v>
      </c>
      <c r="H128" s="19"/>
      <c r="I128" s="19"/>
      <c r="J128" s="19"/>
      <c r="K128" s="102"/>
      <c r="L128" s="63"/>
      <c r="M128" s="63"/>
      <c r="N128" s="63"/>
      <c r="O128" s="63"/>
      <c r="P128" s="63"/>
      <c r="Q128" s="63"/>
      <c r="T128" s="5"/>
    </row>
    <row r="129" spans="1:24" ht="17.100000000000001" customHeight="1" x14ac:dyDescent="0.2">
      <c r="A129" s="461">
        <v>15</v>
      </c>
      <c r="B129" s="489" t="s">
        <v>339</v>
      </c>
      <c r="C129" s="289" t="s">
        <v>15</v>
      </c>
      <c r="D129" s="288">
        <v>5</v>
      </c>
      <c r="E129" s="290">
        <v>150</v>
      </c>
      <c r="F129" s="290">
        <v>750</v>
      </c>
      <c r="G129" s="290">
        <v>1360</v>
      </c>
      <c r="H129" s="19"/>
      <c r="I129" s="19"/>
      <c r="J129" s="19"/>
      <c r="K129" s="102"/>
      <c r="T129" s="5"/>
    </row>
    <row r="130" spans="1:24" ht="17.100000000000001" customHeight="1" thickBot="1" x14ac:dyDescent="0.25">
      <c r="A130" s="462">
        <v>16</v>
      </c>
      <c r="B130" s="490" t="s">
        <v>340</v>
      </c>
      <c r="C130" s="292" t="s">
        <v>1</v>
      </c>
      <c r="D130" s="291">
        <v>1</v>
      </c>
      <c r="E130" s="293">
        <v>7000</v>
      </c>
      <c r="F130" s="293">
        <v>7000</v>
      </c>
      <c r="G130" s="293">
        <v>1360</v>
      </c>
      <c r="H130" s="38"/>
      <c r="I130" s="38"/>
      <c r="J130" s="22"/>
      <c r="K130" s="199"/>
      <c r="T130" s="5"/>
    </row>
    <row r="131" spans="1:24" ht="17.100000000000001" customHeight="1" x14ac:dyDescent="0.25">
      <c r="A131" s="298"/>
      <c r="B131" s="491"/>
      <c r="C131" s="299"/>
      <c r="D131" s="300"/>
      <c r="E131" s="121"/>
      <c r="F131" s="301">
        <f>SUM(F115:F130)</f>
        <v>151250</v>
      </c>
      <c r="G131" s="302">
        <v>25900</v>
      </c>
      <c r="H131" s="119"/>
      <c r="I131" s="118" t="s">
        <v>84</v>
      </c>
      <c r="J131" s="522"/>
      <c r="K131" s="120"/>
      <c r="T131" s="5"/>
    </row>
    <row r="132" spans="1:24" ht="17.100000000000001" customHeight="1" thickBot="1" x14ac:dyDescent="0.3">
      <c r="A132" s="303"/>
      <c r="B132" s="492"/>
      <c r="C132" s="304"/>
      <c r="D132" s="305"/>
      <c r="E132" s="306"/>
      <c r="F132" s="307"/>
      <c r="G132" s="307"/>
      <c r="H132" s="49"/>
      <c r="I132" s="51" t="s">
        <v>71</v>
      </c>
      <c r="J132" s="548"/>
      <c r="K132" s="50"/>
      <c r="T132" s="5"/>
    </row>
    <row r="133" spans="1:24" ht="17.100000000000001" customHeight="1" x14ac:dyDescent="0.25">
      <c r="A133" s="463"/>
      <c r="B133" s="493" t="s">
        <v>342</v>
      </c>
      <c r="C133" s="295"/>
      <c r="D133" s="294"/>
      <c r="E133" s="297"/>
      <c r="F133" s="296"/>
      <c r="G133" s="296"/>
      <c r="H133" s="15"/>
      <c r="I133" s="15"/>
      <c r="J133" s="14"/>
      <c r="K133" s="199"/>
      <c r="T133" s="5"/>
    </row>
    <row r="134" spans="1:24" ht="17.100000000000001" customHeight="1" thickBot="1" x14ac:dyDescent="0.25">
      <c r="A134" s="464"/>
      <c r="B134" s="494"/>
      <c r="C134" s="1"/>
      <c r="D134" s="77"/>
      <c r="E134" s="1"/>
      <c r="F134" s="93"/>
      <c r="G134" s="1"/>
      <c r="H134" s="1"/>
      <c r="I134" s="1"/>
      <c r="J134" s="1"/>
      <c r="K134" s="465"/>
      <c r="T134" s="5"/>
    </row>
    <row r="135" spans="1:24" ht="17.100000000000001" customHeight="1" thickBot="1" x14ac:dyDescent="0.3">
      <c r="A135" s="338"/>
      <c r="B135" s="495" t="s">
        <v>89</v>
      </c>
      <c r="C135" s="339"/>
      <c r="D135" s="339"/>
      <c r="E135" s="340"/>
      <c r="F135" s="341"/>
      <c r="G135" s="342"/>
      <c r="H135" s="320" t="s">
        <v>12</v>
      </c>
      <c r="I135" s="320"/>
      <c r="J135" s="320"/>
      <c r="K135" s="321"/>
      <c r="T135" s="5"/>
    </row>
    <row r="136" spans="1:24" ht="17.100000000000001" customHeight="1" x14ac:dyDescent="0.2">
      <c r="A136" s="242">
        <v>1</v>
      </c>
      <c r="B136" s="364" t="s">
        <v>64</v>
      </c>
      <c r="C136" s="336" t="s">
        <v>2</v>
      </c>
      <c r="D136" s="313">
        <v>1344</v>
      </c>
      <c r="E136" s="337">
        <v>130</v>
      </c>
      <c r="F136" s="171">
        <f>D136*E136</f>
        <v>174720</v>
      </c>
      <c r="G136" s="171">
        <f>F136*20%</f>
        <v>34944</v>
      </c>
      <c r="H136" s="60"/>
      <c r="I136" s="60"/>
      <c r="J136" s="60"/>
      <c r="K136" s="61"/>
      <c r="T136" s="5"/>
    </row>
    <row r="137" spans="1:24" ht="17.100000000000001" customHeight="1" x14ac:dyDescent="0.2">
      <c r="A137" s="3">
        <v>2</v>
      </c>
      <c r="B137" s="129" t="s">
        <v>20</v>
      </c>
      <c r="C137" s="69" t="s">
        <v>2</v>
      </c>
      <c r="D137" s="169">
        <v>1440</v>
      </c>
      <c r="E137" s="171">
        <v>100</v>
      </c>
      <c r="F137" s="16">
        <f>D137*E137</f>
        <v>144000</v>
      </c>
      <c r="G137" s="16">
        <f t="shared" ref="G137:G139" si="10">F137*20%</f>
        <v>28800</v>
      </c>
      <c r="H137" s="19"/>
      <c r="I137" s="19"/>
      <c r="J137" s="19"/>
      <c r="K137" s="36"/>
      <c r="T137" s="5"/>
    </row>
    <row r="138" spans="1:24" ht="17.100000000000001" customHeight="1" x14ac:dyDescent="0.2">
      <c r="A138" s="3">
        <v>3</v>
      </c>
      <c r="B138" s="129" t="s">
        <v>21</v>
      </c>
      <c r="C138" s="69" t="s">
        <v>2</v>
      </c>
      <c r="D138" s="73">
        <v>1440</v>
      </c>
      <c r="E138" s="16">
        <v>130</v>
      </c>
      <c r="F138" s="16">
        <f>D138*E138</f>
        <v>187200</v>
      </c>
      <c r="G138" s="16">
        <f t="shared" si="10"/>
        <v>37440</v>
      </c>
      <c r="H138" s="19"/>
      <c r="I138" s="19"/>
      <c r="J138" s="19"/>
      <c r="K138" s="36"/>
      <c r="T138" s="5"/>
    </row>
    <row r="139" spans="1:24" ht="17.100000000000001" customHeight="1" thickBot="1" x14ac:dyDescent="0.25">
      <c r="A139" s="70">
        <v>4</v>
      </c>
      <c r="B139" s="309" t="s">
        <v>22</v>
      </c>
      <c r="C139" s="71" t="s">
        <v>2</v>
      </c>
      <c r="D139" s="275">
        <v>1000</v>
      </c>
      <c r="E139" s="170">
        <v>25</v>
      </c>
      <c r="F139" s="16">
        <f>D139*E139</f>
        <v>25000</v>
      </c>
      <c r="G139" s="16">
        <f t="shared" si="10"/>
        <v>5000</v>
      </c>
      <c r="H139" s="19"/>
      <c r="I139" s="19"/>
      <c r="J139" s="22"/>
      <c r="K139" s="36"/>
      <c r="T139" s="5"/>
    </row>
    <row r="140" spans="1:24" ht="17.100000000000001" customHeight="1" x14ac:dyDescent="0.25">
      <c r="A140" s="177"/>
      <c r="B140" s="273"/>
      <c r="C140" s="173"/>
      <c r="D140" s="174"/>
      <c r="E140" s="175"/>
      <c r="F140" s="194">
        <f>SUM(F136:F139)</f>
        <v>530920</v>
      </c>
      <c r="G140" s="205">
        <f>SUM(G136:G139)</f>
        <v>106184</v>
      </c>
      <c r="H140" s="119"/>
      <c r="I140" s="118" t="s">
        <v>84</v>
      </c>
      <c r="J140" s="522"/>
      <c r="K140" s="120"/>
      <c r="T140" s="5"/>
    </row>
    <row r="141" spans="1:24" ht="17.100000000000001" customHeight="1" thickBot="1" x14ac:dyDescent="0.3">
      <c r="A141" s="122"/>
      <c r="B141" s="478"/>
      <c r="C141" s="123"/>
      <c r="D141" s="47"/>
      <c r="E141" s="124"/>
      <c r="F141" s="48"/>
      <c r="G141" s="48"/>
      <c r="H141" s="49"/>
      <c r="I141" s="51" t="s">
        <v>71</v>
      </c>
      <c r="J141" s="548"/>
      <c r="K141" s="50"/>
      <c r="T141" s="5"/>
    </row>
    <row r="142" spans="1:24" ht="17.25" customHeight="1" x14ac:dyDescent="0.2">
      <c r="A142" s="464"/>
      <c r="B142" s="614" t="s">
        <v>331</v>
      </c>
      <c r="C142" s="614"/>
      <c r="D142" s="614"/>
      <c r="E142" s="614"/>
      <c r="F142" s="614"/>
      <c r="G142" s="614"/>
      <c r="H142" s="614"/>
      <c r="I142" s="614"/>
      <c r="J142" s="466"/>
      <c r="K142" s="465"/>
      <c r="T142" s="5"/>
    </row>
    <row r="143" spans="1:24" ht="17.100000000000001" customHeight="1" x14ac:dyDescent="0.2">
      <c r="A143" s="464"/>
      <c r="B143" s="615" t="s">
        <v>332</v>
      </c>
      <c r="C143" s="615"/>
      <c r="D143" s="615"/>
      <c r="E143" s="615"/>
      <c r="F143" s="615"/>
      <c r="G143" s="615"/>
      <c r="H143" s="615"/>
      <c r="I143" s="615"/>
      <c r="J143" s="466"/>
      <c r="K143" s="465"/>
      <c r="L143" s="1"/>
      <c r="M143" s="1"/>
      <c r="N143" s="1"/>
      <c r="O143" s="1"/>
      <c r="P143" s="1"/>
      <c r="T143" s="5"/>
    </row>
    <row r="144" spans="1:24" ht="17.100000000000001" customHeight="1" x14ac:dyDescent="0.25">
      <c r="A144" s="464"/>
      <c r="B144" s="615" t="s">
        <v>333</v>
      </c>
      <c r="C144" s="615"/>
      <c r="D144" s="615"/>
      <c r="E144" s="615"/>
      <c r="F144" s="615"/>
      <c r="G144" s="615"/>
      <c r="H144" s="615"/>
      <c r="I144" s="615"/>
      <c r="J144" s="466"/>
      <c r="K144" s="465"/>
      <c r="L144" s="8"/>
      <c r="M144" s="8"/>
      <c r="N144" s="8"/>
      <c r="O144" s="8"/>
      <c r="P144" s="1"/>
      <c r="R144"/>
      <c r="V144" s="9"/>
      <c r="X144" s="5"/>
    </row>
    <row r="145" spans="1:24" ht="17.100000000000001" customHeight="1" thickBot="1" x14ac:dyDescent="0.3">
      <c r="A145" s="464"/>
      <c r="B145" s="616" t="s">
        <v>334</v>
      </c>
      <c r="C145" s="616"/>
      <c r="D145" s="616"/>
      <c r="E145" s="616"/>
      <c r="F145" s="616"/>
      <c r="G145" s="616"/>
      <c r="H145" s="466"/>
      <c r="I145" s="466"/>
      <c r="J145" s="466"/>
      <c r="K145" s="465"/>
      <c r="L145" s="8"/>
      <c r="M145" s="8"/>
      <c r="N145" s="8"/>
      <c r="O145" s="8"/>
      <c r="P145" s="1"/>
      <c r="R145"/>
      <c r="V145" s="9"/>
      <c r="X145" s="5"/>
    </row>
    <row r="146" spans="1:24" ht="17.100000000000001" customHeight="1" thickBot="1" x14ac:dyDescent="0.3">
      <c r="A146" s="350"/>
      <c r="B146" s="484" t="s">
        <v>316</v>
      </c>
      <c r="C146" s="317"/>
      <c r="D146" s="317"/>
      <c r="E146" s="318"/>
      <c r="F146" s="319"/>
      <c r="G146" s="320"/>
      <c r="H146" s="320" t="s">
        <v>12</v>
      </c>
      <c r="I146" s="320"/>
      <c r="J146" s="320"/>
      <c r="K146" s="321"/>
      <c r="L146" s="8"/>
      <c r="M146" s="8"/>
      <c r="N146" s="8"/>
      <c r="O146" s="8"/>
      <c r="P146" s="1"/>
      <c r="R146"/>
      <c r="V146" s="9"/>
      <c r="X146" s="5"/>
    </row>
    <row r="147" spans="1:24" ht="17.100000000000001" customHeight="1" x14ac:dyDescent="0.25">
      <c r="A147" s="343">
        <v>1</v>
      </c>
      <c r="B147" s="344" t="s">
        <v>290</v>
      </c>
      <c r="C147" s="345" t="s">
        <v>2</v>
      </c>
      <c r="D147" s="313">
        <v>400</v>
      </c>
      <c r="E147" s="346">
        <v>1800</v>
      </c>
      <c r="F147" s="171">
        <f>D147*E147</f>
        <v>720000</v>
      </c>
      <c r="G147" s="28">
        <f t="shared" ref="G147:G152" si="11">F147*20%</f>
        <v>144000</v>
      </c>
      <c r="H147" s="314"/>
      <c r="I147" s="347"/>
      <c r="J147" s="348"/>
      <c r="K147" s="349"/>
      <c r="T147" s="5"/>
    </row>
    <row r="148" spans="1:24" ht="17.100000000000001" customHeight="1" thickBot="1" x14ac:dyDescent="0.3">
      <c r="A148" s="549">
        <v>2</v>
      </c>
      <c r="B148" s="133" t="s">
        <v>291</v>
      </c>
      <c r="C148" s="550" t="s">
        <v>2</v>
      </c>
      <c r="D148" s="182">
        <v>200</v>
      </c>
      <c r="E148" s="551">
        <v>252</v>
      </c>
      <c r="F148" s="110">
        <f t="shared" ref="F148:F152" si="12">D148*E148</f>
        <v>50400</v>
      </c>
      <c r="G148" s="140">
        <f t="shared" si="11"/>
        <v>10080</v>
      </c>
      <c r="H148" s="552"/>
      <c r="I148" s="553"/>
      <c r="J148" s="554"/>
      <c r="K148" s="555"/>
      <c r="T148" s="5"/>
    </row>
    <row r="149" spans="1:24" ht="17.100000000000001" customHeight="1" x14ac:dyDescent="0.25">
      <c r="A149" s="556">
        <v>3</v>
      </c>
      <c r="B149" s="513" t="s">
        <v>292</v>
      </c>
      <c r="C149" s="357" t="s">
        <v>2</v>
      </c>
      <c r="D149" s="241">
        <v>50</v>
      </c>
      <c r="E149" s="557">
        <v>15</v>
      </c>
      <c r="F149" s="418">
        <f t="shared" si="12"/>
        <v>750</v>
      </c>
      <c r="G149" s="29">
        <f t="shared" si="11"/>
        <v>150</v>
      </c>
      <c r="H149" s="558"/>
      <c r="I149" s="449"/>
      <c r="J149" s="545"/>
      <c r="K149" s="450"/>
      <c r="T149" s="5"/>
    </row>
    <row r="150" spans="1:24" ht="17.100000000000001" customHeight="1" x14ac:dyDescent="0.25">
      <c r="A150" s="277">
        <v>4</v>
      </c>
      <c r="B150" s="129" t="s">
        <v>293</v>
      </c>
      <c r="C150" s="268" t="s">
        <v>2</v>
      </c>
      <c r="D150" s="73">
        <v>50</v>
      </c>
      <c r="E150" s="283">
        <v>20</v>
      </c>
      <c r="F150" s="16">
        <f t="shared" si="12"/>
        <v>1000</v>
      </c>
      <c r="G150" s="21">
        <f t="shared" si="11"/>
        <v>200</v>
      </c>
      <c r="H150" s="269"/>
      <c r="I150" s="139"/>
      <c r="J150" s="270"/>
      <c r="K150" s="249"/>
      <c r="T150" s="5"/>
    </row>
    <row r="151" spans="1:24" ht="17.100000000000001" customHeight="1" x14ac:dyDescent="0.25">
      <c r="A151" s="276">
        <v>5</v>
      </c>
      <c r="B151" s="129" t="s">
        <v>294</v>
      </c>
      <c r="C151" s="4" t="s">
        <v>2</v>
      </c>
      <c r="D151" s="73">
        <v>20</v>
      </c>
      <c r="E151" s="283">
        <v>60</v>
      </c>
      <c r="F151" s="16">
        <f t="shared" si="12"/>
        <v>1200</v>
      </c>
      <c r="G151" s="21">
        <f t="shared" si="11"/>
        <v>240</v>
      </c>
      <c r="H151" s="269"/>
      <c r="I151" s="139"/>
      <c r="J151" s="270"/>
      <c r="K151" s="249"/>
      <c r="T151" s="5"/>
    </row>
    <row r="152" spans="1:24" ht="17.100000000000001" customHeight="1" x14ac:dyDescent="0.25">
      <c r="A152" s="276">
        <v>6</v>
      </c>
      <c r="B152" s="129" t="s">
        <v>295</v>
      </c>
      <c r="C152" s="4" t="s">
        <v>2</v>
      </c>
      <c r="D152" s="73">
        <v>20</v>
      </c>
      <c r="E152" s="283">
        <v>80</v>
      </c>
      <c r="F152" s="16">
        <f t="shared" si="12"/>
        <v>1600</v>
      </c>
      <c r="G152" s="21">
        <f t="shared" si="11"/>
        <v>320</v>
      </c>
      <c r="H152" s="269"/>
      <c r="I152" s="139"/>
      <c r="J152" s="270"/>
      <c r="K152" s="249"/>
      <c r="T152" s="5"/>
    </row>
    <row r="153" spans="1:24" ht="17.100000000000001" customHeight="1" x14ac:dyDescent="0.2">
      <c r="A153" s="277">
        <v>7</v>
      </c>
      <c r="B153" s="129" t="s">
        <v>296</v>
      </c>
      <c r="C153" s="268" t="s">
        <v>2</v>
      </c>
      <c r="D153" s="27">
        <v>5000</v>
      </c>
      <c r="E153" s="28">
        <v>20</v>
      </c>
      <c r="F153" s="28">
        <f>D153*E153</f>
        <v>100000</v>
      </c>
      <c r="G153" s="28">
        <f>F153*20%</f>
        <v>20000</v>
      </c>
      <c r="H153" s="60"/>
      <c r="I153" s="60"/>
      <c r="J153" s="60"/>
      <c r="K153" s="61"/>
      <c r="T153" s="5"/>
    </row>
    <row r="154" spans="1:24" ht="17.100000000000001" customHeight="1" x14ac:dyDescent="0.2">
      <c r="A154" s="277">
        <v>8</v>
      </c>
      <c r="B154" s="129" t="s">
        <v>297</v>
      </c>
      <c r="C154" s="268" t="s">
        <v>2</v>
      </c>
      <c r="D154" s="40">
        <v>3500</v>
      </c>
      <c r="E154" s="21">
        <v>28.61</v>
      </c>
      <c r="F154" s="21">
        <f t="shared" ref="F154:F165" si="13">D154*E154</f>
        <v>100135</v>
      </c>
      <c r="G154" s="21">
        <f t="shared" ref="G154:G165" si="14">F154*20%</f>
        <v>20027</v>
      </c>
      <c r="H154" s="19"/>
      <c r="I154" s="19"/>
      <c r="J154" s="19"/>
      <c r="K154" s="36"/>
      <c r="T154" s="5"/>
    </row>
    <row r="155" spans="1:24" ht="17.100000000000001" customHeight="1" x14ac:dyDescent="0.2">
      <c r="A155" s="277">
        <v>9</v>
      </c>
      <c r="B155" s="129" t="s">
        <v>298</v>
      </c>
      <c r="C155" s="268" t="s">
        <v>2</v>
      </c>
      <c r="D155" s="40">
        <v>3500</v>
      </c>
      <c r="E155" s="21">
        <v>32.549999999999997</v>
      </c>
      <c r="F155" s="21">
        <f t="shared" si="13"/>
        <v>113924.99999999999</v>
      </c>
      <c r="G155" s="21">
        <f t="shared" si="14"/>
        <v>22785</v>
      </c>
      <c r="H155" s="19"/>
      <c r="I155" s="19"/>
      <c r="J155" s="19"/>
      <c r="K155" s="36"/>
      <c r="T155" s="5"/>
    </row>
    <row r="156" spans="1:24" ht="17.100000000000001" customHeight="1" x14ac:dyDescent="0.2">
      <c r="A156" s="276">
        <v>10</v>
      </c>
      <c r="B156" s="129" t="s">
        <v>299</v>
      </c>
      <c r="C156" s="268" t="s">
        <v>2</v>
      </c>
      <c r="D156" s="40">
        <v>3500</v>
      </c>
      <c r="E156" s="21">
        <v>38.880000000000003</v>
      </c>
      <c r="F156" s="21">
        <f t="shared" si="13"/>
        <v>136080</v>
      </c>
      <c r="G156" s="21">
        <f t="shared" si="14"/>
        <v>27216</v>
      </c>
      <c r="H156" s="19"/>
      <c r="I156" s="19"/>
      <c r="J156" s="19"/>
      <c r="K156" s="36"/>
      <c r="T156" s="5"/>
    </row>
    <row r="157" spans="1:24" ht="17.100000000000001" customHeight="1" x14ac:dyDescent="0.2">
      <c r="A157" s="276">
        <v>11</v>
      </c>
      <c r="B157" s="129" t="s">
        <v>300</v>
      </c>
      <c r="C157" s="268" t="s">
        <v>2</v>
      </c>
      <c r="D157" s="40">
        <v>3500</v>
      </c>
      <c r="E157" s="21">
        <v>46.47</v>
      </c>
      <c r="F157" s="21">
        <f t="shared" si="13"/>
        <v>162645</v>
      </c>
      <c r="G157" s="21">
        <f t="shared" si="14"/>
        <v>32529</v>
      </c>
      <c r="H157" s="19"/>
      <c r="I157" s="19"/>
      <c r="J157" s="19"/>
      <c r="K157" s="36"/>
      <c r="T157" s="5"/>
    </row>
    <row r="158" spans="1:24" ht="17.100000000000001" customHeight="1" x14ac:dyDescent="0.2">
      <c r="A158" s="278">
        <v>12</v>
      </c>
      <c r="B158" s="308" t="s">
        <v>301</v>
      </c>
      <c r="C158" s="271" t="s">
        <v>2</v>
      </c>
      <c r="D158" s="73">
        <v>10</v>
      </c>
      <c r="E158" s="16">
        <v>50</v>
      </c>
      <c r="F158" s="21">
        <f t="shared" si="13"/>
        <v>500</v>
      </c>
      <c r="G158" s="21">
        <f t="shared" si="14"/>
        <v>100</v>
      </c>
      <c r="H158" s="19"/>
      <c r="I158" s="19"/>
      <c r="J158" s="19"/>
      <c r="K158" s="36"/>
      <c r="T158" s="5"/>
    </row>
    <row r="159" spans="1:24" ht="17.100000000000001" customHeight="1" x14ac:dyDescent="0.2">
      <c r="A159" s="278">
        <v>13</v>
      </c>
      <c r="B159" s="129" t="s">
        <v>302</v>
      </c>
      <c r="C159" s="73" t="s">
        <v>2</v>
      </c>
      <c r="D159" s="73">
        <v>50</v>
      </c>
      <c r="E159" s="16">
        <v>64</v>
      </c>
      <c r="F159" s="21">
        <f t="shared" si="13"/>
        <v>3200</v>
      </c>
      <c r="G159" s="21">
        <f t="shared" si="14"/>
        <v>640</v>
      </c>
      <c r="H159" s="19"/>
      <c r="I159" s="19"/>
      <c r="J159" s="19"/>
      <c r="K159" s="36"/>
      <c r="T159" s="5"/>
    </row>
    <row r="160" spans="1:24" ht="17.100000000000001" customHeight="1" x14ac:dyDescent="0.2">
      <c r="A160" s="278">
        <v>14</v>
      </c>
      <c r="B160" s="129" t="s">
        <v>303</v>
      </c>
      <c r="C160" s="73" t="s">
        <v>2</v>
      </c>
      <c r="D160" s="73">
        <v>50</v>
      </c>
      <c r="E160" s="16">
        <v>72</v>
      </c>
      <c r="F160" s="21">
        <f t="shared" si="13"/>
        <v>3600</v>
      </c>
      <c r="G160" s="21">
        <f t="shared" si="14"/>
        <v>720</v>
      </c>
      <c r="H160" s="19"/>
      <c r="I160" s="19"/>
      <c r="J160" s="19"/>
      <c r="K160" s="36"/>
      <c r="T160" s="5"/>
    </row>
    <row r="161" spans="1:20" ht="15" x14ac:dyDescent="0.2">
      <c r="A161" s="279">
        <v>15</v>
      </c>
      <c r="B161" s="129" t="s">
        <v>304</v>
      </c>
      <c r="C161" s="73" t="s">
        <v>2</v>
      </c>
      <c r="D161" s="73">
        <v>20</v>
      </c>
      <c r="E161" s="16">
        <v>90</v>
      </c>
      <c r="F161" s="21">
        <f t="shared" si="13"/>
        <v>1800</v>
      </c>
      <c r="G161" s="21">
        <f t="shared" si="14"/>
        <v>360</v>
      </c>
      <c r="H161" s="19"/>
      <c r="I161" s="19"/>
      <c r="J161" s="19"/>
      <c r="K161" s="36"/>
      <c r="T161" s="5"/>
    </row>
    <row r="162" spans="1:20" s="1" customFormat="1" ht="15" x14ac:dyDescent="0.2">
      <c r="A162" s="279">
        <v>16</v>
      </c>
      <c r="B162" s="129" t="s">
        <v>305</v>
      </c>
      <c r="C162" s="73" t="s">
        <v>2</v>
      </c>
      <c r="D162" s="73">
        <v>20</v>
      </c>
      <c r="E162" s="16">
        <v>24</v>
      </c>
      <c r="F162" s="21">
        <f t="shared" si="13"/>
        <v>480</v>
      </c>
      <c r="G162" s="21">
        <f t="shared" si="14"/>
        <v>96</v>
      </c>
      <c r="H162" s="19"/>
      <c r="I162" s="19"/>
      <c r="J162" s="19"/>
      <c r="K162" s="36"/>
      <c r="L162" s="81"/>
      <c r="M162" s="81"/>
      <c r="N162" s="81"/>
      <c r="O162" s="81"/>
      <c r="P162" s="81"/>
      <c r="Q162" s="81"/>
      <c r="R162" s="80"/>
      <c r="T162" s="78"/>
    </row>
    <row r="163" spans="1:20" ht="15" x14ac:dyDescent="0.2">
      <c r="A163" s="278">
        <v>17</v>
      </c>
      <c r="B163" s="308" t="s">
        <v>306</v>
      </c>
      <c r="C163" s="271" t="s">
        <v>2</v>
      </c>
      <c r="D163" s="73">
        <v>20</v>
      </c>
      <c r="E163" s="16">
        <v>120</v>
      </c>
      <c r="F163" s="21">
        <f t="shared" si="13"/>
        <v>2400</v>
      </c>
      <c r="G163" s="21">
        <f t="shared" si="14"/>
        <v>480</v>
      </c>
      <c r="H163" s="19"/>
      <c r="I163" s="19"/>
      <c r="J163" s="19"/>
      <c r="K163" s="36"/>
      <c r="T163" s="5"/>
    </row>
    <row r="164" spans="1:20" ht="15" x14ac:dyDescent="0.2">
      <c r="A164" s="276">
        <v>18</v>
      </c>
      <c r="B164" s="129" t="s">
        <v>307</v>
      </c>
      <c r="C164" s="268" t="s">
        <v>5</v>
      </c>
      <c r="D164" s="169">
        <v>250</v>
      </c>
      <c r="E164" s="16">
        <v>268</v>
      </c>
      <c r="F164" s="21">
        <f t="shared" si="13"/>
        <v>67000</v>
      </c>
      <c r="G164" s="21">
        <f t="shared" si="14"/>
        <v>13400</v>
      </c>
      <c r="H164" s="19"/>
      <c r="I164" s="19"/>
      <c r="J164" s="19"/>
      <c r="K164" s="36"/>
      <c r="T164" s="5"/>
    </row>
    <row r="165" spans="1:20" ht="15.75" thickBot="1" x14ac:dyDescent="0.25">
      <c r="A165" s="280">
        <v>19</v>
      </c>
      <c r="B165" s="309" t="s">
        <v>308</v>
      </c>
      <c r="C165" s="281" t="s">
        <v>5</v>
      </c>
      <c r="D165" s="282">
        <v>350</v>
      </c>
      <c r="E165" s="18">
        <v>410</v>
      </c>
      <c r="F165" s="24">
        <f t="shared" si="13"/>
        <v>143500</v>
      </c>
      <c r="G165" s="24">
        <f t="shared" si="14"/>
        <v>28700</v>
      </c>
      <c r="H165" s="22"/>
      <c r="I165" s="22"/>
      <c r="J165" s="22"/>
      <c r="K165" s="53"/>
      <c r="T165" s="5"/>
    </row>
    <row r="166" spans="1:20" ht="15.75" x14ac:dyDescent="0.25">
      <c r="A166" s="83"/>
      <c r="B166" s="477"/>
      <c r="C166" s="84"/>
      <c r="D166" s="116"/>
      <c r="E166" s="121"/>
      <c r="F166" s="194">
        <f>SUM(F147:F165)</f>
        <v>1610215</v>
      </c>
      <c r="G166" s="206">
        <f>SUM(G147:G165)</f>
        <v>322043</v>
      </c>
      <c r="H166" s="119"/>
      <c r="I166" s="118" t="s">
        <v>84</v>
      </c>
      <c r="J166" s="536"/>
      <c r="K166" s="120"/>
      <c r="T166" s="5"/>
    </row>
    <row r="167" spans="1:20" ht="16.5" thickBot="1" x14ac:dyDescent="0.3">
      <c r="A167" s="122"/>
      <c r="B167" s="478"/>
      <c r="C167" s="123"/>
      <c r="D167" s="47"/>
      <c r="E167" s="124"/>
      <c r="F167" s="48"/>
      <c r="G167" s="48"/>
      <c r="H167" s="49"/>
      <c r="I167" s="51" t="s">
        <v>71</v>
      </c>
      <c r="J167" s="538"/>
      <c r="K167" s="50"/>
      <c r="T167" s="5"/>
    </row>
    <row r="168" spans="1:20" s="1" customFormat="1" ht="15.75" x14ac:dyDescent="0.25">
      <c r="A168" s="54"/>
      <c r="B168" s="483"/>
      <c r="C168" s="82"/>
      <c r="D168" s="54"/>
      <c r="E168" s="85"/>
      <c r="F168" s="55"/>
      <c r="G168" s="55"/>
      <c r="H168" s="15"/>
      <c r="I168" s="14"/>
      <c r="K168" s="15"/>
      <c r="R168" s="77"/>
      <c r="T168" s="78"/>
    </row>
    <row r="169" spans="1:20" s="1" customFormat="1" ht="15.75" x14ac:dyDescent="0.25">
      <c r="A169" s="54"/>
      <c r="B169" s="483"/>
      <c r="C169" s="82"/>
      <c r="D169" s="54"/>
      <c r="E169" s="85"/>
      <c r="F169" s="55"/>
      <c r="G169" s="55"/>
      <c r="H169" s="15"/>
      <c r="I169" s="14"/>
      <c r="K169" s="15"/>
      <c r="R169" s="77"/>
      <c r="T169" s="78"/>
    </row>
    <row r="170" spans="1:20" s="1" customFormat="1" ht="15.75" x14ac:dyDescent="0.25">
      <c r="A170" s="54"/>
      <c r="B170" s="483"/>
      <c r="C170" s="82"/>
      <c r="D170" s="54"/>
      <c r="E170" s="85"/>
      <c r="F170" s="55"/>
      <c r="G170" s="55"/>
      <c r="H170" s="15"/>
      <c r="I170" s="14"/>
      <c r="K170" s="15"/>
      <c r="R170" s="77"/>
      <c r="T170" s="78"/>
    </row>
    <row r="171" spans="1:20" s="1" customFormat="1" ht="16.5" thickBot="1" x14ac:dyDescent="0.3">
      <c r="A171" s="54"/>
      <c r="B171" s="483"/>
      <c r="C171" s="82"/>
      <c r="D171" s="54"/>
      <c r="E171" s="85"/>
      <c r="F171" s="55"/>
      <c r="G171" s="55"/>
      <c r="H171" s="15"/>
      <c r="I171" s="14"/>
      <c r="K171" s="15"/>
      <c r="R171" s="77"/>
      <c r="T171" s="78"/>
    </row>
    <row r="172" spans="1:20" ht="17.25" thickBot="1" x14ac:dyDescent="0.3">
      <c r="A172" s="350"/>
      <c r="B172" s="484" t="s">
        <v>317</v>
      </c>
      <c r="C172" s="317"/>
      <c r="D172" s="317"/>
      <c r="E172" s="318"/>
      <c r="F172" s="319"/>
      <c r="G172" s="320"/>
      <c r="H172" s="320" t="s">
        <v>12</v>
      </c>
      <c r="I172" s="320"/>
      <c r="J172" s="320"/>
      <c r="K172" s="321"/>
      <c r="T172" s="5"/>
    </row>
    <row r="173" spans="1:20" ht="30" x14ac:dyDescent="0.2">
      <c r="A173" s="59">
        <v>1</v>
      </c>
      <c r="B173" s="325" t="s">
        <v>161</v>
      </c>
      <c r="C173" s="324" t="s">
        <v>2</v>
      </c>
      <c r="D173" s="27">
        <v>200</v>
      </c>
      <c r="E173" s="28">
        <v>38.6</v>
      </c>
      <c r="F173" s="28">
        <f>D173*E173</f>
        <v>7720</v>
      </c>
      <c r="G173" s="28">
        <f>F173*20%</f>
        <v>1544</v>
      </c>
      <c r="H173" s="60"/>
      <c r="I173" s="60"/>
      <c r="J173" s="60"/>
      <c r="K173" s="61"/>
      <c r="T173" s="5"/>
    </row>
    <row r="174" spans="1:20" ht="15" x14ac:dyDescent="0.2">
      <c r="A174" s="32">
        <v>2</v>
      </c>
      <c r="B174" s="128" t="s">
        <v>162</v>
      </c>
      <c r="C174" s="20" t="s">
        <v>2</v>
      </c>
      <c r="D174" s="40">
        <v>200</v>
      </c>
      <c r="E174" s="21">
        <v>54.72</v>
      </c>
      <c r="F174" s="21">
        <f>D174*E174</f>
        <v>10944</v>
      </c>
      <c r="G174" s="21">
        <f t="shared" ref="G174:G175" si="15">F174*20%</f>
        <v>2188.8000000000002</v>
      </c>
      <c r="H174" s="19"/>
      <c r="I174" s="19"/>
      <c r="J174" s="19"/>
      <c r="K174" s="36"/>
      <c r="T174" s="5"/>
    </row>
    <row r="175" spans="1:20" ht="15.75" thickBot="1" x14ac:dyDescent="0.25">
      <c r="A175" s="52">
        <v>3</v>
      </c>
      <c r="B175" s="482" t="s">
        <v>163</v>
      </c>
      <c r="C175" s="23" t="s">
        <v>2</v>
      </c>
      <c r="D175" s="67">
        <v>200</v>
      </c>
      <c r="E175" s="24">
        <v>71.28</v>
      </c>
      <c r="F175" s="24">
        <f>D175*E175</f>
        <v>14256</v>
      </c>
      <c r="G175" s="24">
        <f t="shared" si="15"/>
        <v>2851.2000000000003</v>
      </c>
      <c r="H175" s="22"/>
      <c r="I175" s="22"/>
      <c r="J175" s="22"/>
      <c r="K175" s="53"/>
      <c r="T175" s="5"/>
    </row>
    <row r="176" spans="1:20" ht="15.75" x14ac:dyDescent="0.25">
      <c r="A176" s="115"/>
      <c r="B176" s="483"/>
      <c r="C176" s="82"/>
      <c r="D176" s="74"/>
      <c r="E176" s="86"/>
      <c r="F176" s="196">
        <f>SUM(F173:F175)</f>
        <v>32920</v>
      </c>
      <c r="G176" s="55">
        <f>SUM(G173:G175)</f>
        <v>6584</v>
      </c>
      <c r="H176" s="119"/>
      <c r="I176" s="118" t="s">
        <v>84</v>
      </c>
      <c r="J176" s="522"/>
      <c r="K176" s="120"/>
      <c r="T176" s="5"/>
    </row>
    <row r="177" spans="1:20" ht="16.5" thickBot="1" x14ac:dyDescent="0.3">
      <c r="A177" s="122"/>
      <c r="B177" s="478"/>
      <c r="C177" s="123"/>
      <c r="D177" s="47"/>
      <c r="E177" s="124"/>
      <c r="F177" s="48"/>
      <c r="G177" s="48"/>
      <c r="H177" s="49"/>
      <c r="I177" s="51" t="s">
        <v>71</v>
      </c>
      <c r="K177" s="50"/>
      <c r="T177" s="5"/>
    </row>
    <row r="178" spans="1:20" ht="17.25" thickBot="1" x14ac:dyDescent="0.3">
      <c r="A178" s="350"/>
      <c r="B178" s="484" t="s">
        <v>318</v>
      </c>
      <c r="C178" s="317"/>
      <c r="D178" s="317"/>
      <c r="E178" s="318"/>
      <c r="F178" s="319"/>
      <c r="G178" s="320"/>
      <c r="H178" s="320" t="s">
        <v>12</v>
      </c>
      <c r="I178" s="320"/>
      <c r="J178" s="320"/>
      <c r="K178" s="321"/>
      <c r="T178" s="5"/>
    </row>
    <row r="179" spans="1:20" ht="15" x14ac:dyDescent="0.2">
      <c r="A179" s="59">
        <v>1</v>
      </c>
      <c r="B179" s="325" t="s">
        <v>198</v>
      </c>
      <c r="C179" s="351" t="s">
        <v>2</v>
      </c>
      <c r="D179" s="27">
        <v>200000</v>
      </c>
      <c r="E179" s="28">
        <v>2.9</v>
      </c>
      <c r="F179" s="28">
        <f t="shared" ref="F179:F185" si="16">D179*E179</f>
        <v>580000</v>
      </c>
      <c r="G179" s="28">
        <f>F179*20%</f>
        <v>116000</v>
      </c>
      <c r="H179" s="60"/>
      <c r="I179" s="60"/>
      <c r="J179" s="60"/>
      <c r="K179" s="61"/>
      <c r="T179" s="5"/>
    </row>
    <row r="180" spans="1:20" ht="15" x14ac:dyDescent="0.2">
      <c r="A180" s="32">
        <v>2</v>
      </c>
      <c r="B180" s="128" t="s">
        <v>183</v>
      </c>
      <c r="C180" s="222" t="s">
        <v>2</v>
      </c>
      <c r="D180" s="27">
        <v>5000</v>
      </c>
      <c r="E180" s="28">
        <v>2.4</v>
      </c>
      <c r="F180" s="21">
        <f t="shared" si="16"/>
        <v>12000</v>
      </c>
      <c r="G180" s="21">
        <f t="shared" ref="G180:G185" si="17">F180*20%</f>
        <v>2400</v>
      </c>
      <c r="H180" s="19" t="s">
        <v>200</v>
      </c>
      <c r="I180" s="19"/>
      <c r="J180" s="19"/>
      <c r="K180" s="36"/>
      <c r="T180" s="5"/>
    </row>
    <row r="181" spans="1:20" ht="15" x14ac:dyDescent="0.2">
      <c r="A181" s="32">
        <v>3</v>
      </c>
      <c r="B181" s="128" t="s">
        <v>129</v>
      </c>
      <c r="C181" s="222" t="s">
        <v>11</v>
      </c>
      <c r="D181" s="27">
        <v>200</v>
      </c>
      <c r="E181" s="28">
        <v>18</v>
      </c>
      <c r="F181" s="21">
        <f t="shared" si="16"/>
        <v>3600</v>
      </c>
      <c r="G181" s="21">
        <f t="shared" si="17"/>
        <v>720</v>
      </c>
      <c r="H181" s="19"/>
      <c r="I181" s="19"/>
      <c r="J181" s="19"/>
      <c r="K181" s="36"/>
      <c r="T181" s="5"/>
    </row>
    <row r="182" spans="1:20" ht="15" x14ac:dyDescent="0.2">
      <c r="A182" s="32">
        <v>4</v>
      </c>
      <c r="B182" s="128" t="s">
        <v>130</v>
      </c>
      <c r="C182" s="222" t="s">
        <v>11</v>
      </c>
      <c r="D182" s="40">
        <v>1400</v>
      </c>
      <c r="E182" s="21">
        <v>18</v>
      </c>
      <c r="F182" s="21">
        <f t="shared" si="16"/>
        <v>25200</v>
      </c>
      <c r="G182" s="21">
        <f t="shared" si="17"/>
        <v>5040</v>
      </c>
      <c r="H182" s="19"/>
      <c r="I182" s="19"/>
      <c r="J182" s="19"/>
      <c r="K182" s="36"/>
      <c r="T182" s="5"/>
    </row>
    <row r="183" spans="1:20" ht="15" x14ac:dyDescent="0.2">
      <c r="A183" s="32">
        <v>5</v>
      </c>
      <c r="B183" s="496" t="s">
        <v>132</v>
      </c>
      <c r="C183" s="222" t="s">
        <v>131</v>
      </c>
      <c r="D183" s="40">
        <v>4000</v>
      </c>
      <c r="E183" s="21">
        <v>18</v>
      </c>
      <c r="F183" s="21">
        <f t="shared" si="16"/>
        <v>72000</v>
      </c>
      <c r="G183" s="21">
        <f t="shared" si="17"/>
        <v>14400</v>
      </c>
      <c r="H183" s="19"/>
      <c r="I183" s="19"/>
      <c r="J183" s="19"/>
      <c r="K183" s="36"/>
      <c r="T183" s="5"/>
    </row>
    <row r="184" spans="1:20" ht="15" x14ac:dyDescent="0.2">
      <c r="A184" s="32">
        <v>6</v>
      </c>
      <c r="B184" s="496" t="s">
        <v>133</v>
      </c>
      <c r="C184" s="222" t="s">
        <v>11</v>
      </c>
      <c r="D184" s="40">
        <v>3000</v>
      </c>
      <c r="E184" s="21">
        <v>18</v>
      </c>
      <c r="F184" s="21">
        <f t="shared" si="16"/>
        <v>54000</v>
      </c>
      <c r="G184" s="21">
        <f t="shared" si="17"/>
        <v>10800</v>
      </c>
      <c r="H184" s="19"/>
      <c r="I184" s="19"/>
      <c r="J184" s="19"/>
      <c r="K184" s="36"/>
      <c r="T184" s="5"/>
    </row>
    <row r="185" spans="1:20" ht="15.75" thickBot="1" x14ac:dyDescent="0.25">
      <c r="A185" s="52">
        <v>7</v>
      </c>
      <c r="B185" s="482" t="s">
        <v>134</v>
      </c>
      <c r="C185" s="547" t="s">
        <v>11</v>
      </c>
      <c r="D185" s="67">
        <v>2000</v>
      </c>
      <c r="E185" s="24">
        <v>18</v>
      </c>
      <c r="F185" s="24">
        <f t="shared" si="16"/>
        <v>36000</v>
      </c>
      <c r="G185" s="24">
        <f t="shared" si="17"/>
        <v>7200</v>
      </c>
      <c r="H185" s="22"/>
      <c r="I185" s="22"/>
      <c r="J185" s="22"/>
      <c r="K185" s="53"/>
      <c r="T185" s="5"/>
    </row>
    <row r="186" spans="1:20" ht="15.75" x14ac:dyDescent="0.25">
      <c r="A186" s="115"/>
      <c r="B186" s="483"/>
      <c r="C186" s="82"/>
      <c r="D186" s="74"/>
      <c r="E186" s="86"/>
      <c r="F186" s="196">
        <f>SUM(F179:F185)</f>
        <v>782800</v>
      </c>
      <c r="G186" s="55">
        <f>SUM(G179:G185)</f>
        <v>156560</v>
      </c>
      <c r="H186" s="1"/>
      <c r="I186" s="136" t="s">
        <v>84</v>
      </c>
      <c r="J186" s="522"/>
      <c r="K186" s="102"/>
      <c r="T186" s="5"/>
    </row>
    <row r="187" spans="1:20" ht="16.5" thickBot="1" x14ac:dyDescent="0.3">
      <c r="A187" s="122"/>
      <c r="B187" s="478"/>
      <c r="C187" s="123"/>
      <c r="D187" s="47"/>
      <c r="E187" s="124"/>
      <c r="F187" s="48"/>
      <c r="G187" s="48"/>
      <c r="H187" s="49"/>
      <c r="I187" s="51" t="s">
        <v>71</v>
      </c>
      <c r="K187" s="50"/>
      <c r="T187" s="5"/>
    </row>
    <row r="188" spans="1:20" ht="17.25" thickBot="1" x14ac:dyDescent="0.3">
      <c r="A188" s="350"/>
      <c r="B188" s="484" t="s">
        <v>319</v>
      </c>
      <c r="C188" s="317"/>
      <c r="D188" s="317"/>
      <c r="E188" s="318"/>
      <c r="F188" s="319"/>
      <c r="G188" s="320"/>
      <c r="H188" s="320" t="s">
        <v>12</v>
      </c>
      <c r="I188" s="320"/>
      <c r="J188" s="320"/>
      <c r="K188" s="321"/>
      <c r="T188" s="5"/>
    </row>
    <row r="189" spans="1:20" ht="30" x14ac:dyDescent="0.2">
      <c r="A189" s="59">
        <v>1</v>
      </c>
      <c r="B189" s="352" t="s">
        <v>223</v>
      </c>
      <c r="C189" s="26" t="s">
        <v>2</v>
      </c>
      <c r="D189" s="27">
        <v>45000</v>
      </c>
      <c r="E189" s="96">
        <v>14</v>
      </c>
      <c r="F189" s="28">
        <f>D189*E189</f>
        <v>630000</v>
      </c>
      <c r="G189" s="28">
        <f>F189*10%</f>
        <v>63000</v>
      </c>
      <c r="H189" s="60"/>
      <c r="I189" s="60"/>
      <c r="J189" s="60"/>
      <c r="K189" s="61"/>
      <c r="T189" s="5"/>
    </row>
    <row r="190" spans="1:20" ht="15" x14ac:dyDescent="0.2">
      <c r="A190" s="32">
        <v>2</v>
      </c>
      <c r="B190" s="128" t="s">
        <v>184</v>
      </c>
      <c r="C190" s="33" t="s">
        <v>2</v>
      </c>
      <c r="D190" s="40">
        <v>100</v>
      </c>
      <c r="E190" s="21">
        <v>60</v>
      </c>
      <c r="F190" s="21">
        <f>D190*E190</f>
        <v>6000</v>
      </c>
      <c r="G190" s="21">
        <f t="shared" ref="G190:G191" si="18">F190*10%</f>
        <v>600</v>
      </c>
      <c r="H190" s="19"/>
      <c r="I190" s="19"/>
      <c r="J190" s="19"/>
      <c r="K190" s="36"/>
      <c r="T190" s="5"/>
    </row>
    <row r="191" spans="1:20" ht="15" x14ac:dyDescent="0.2">
      <c r="A191" s="32">
        <v>3</v>
      </c>
      <c r="B191" s="128" t="s">
        <v>7</v>
      </c>
      <c r="C191" s="33" t="s">
        <v>2</v>
      </c>
      <c r="D191" s="40">
        <v>1500</v>
      </c>
      <c r="E191" s="21">
        <v>25</v>
      </c>
      <c r="F191" s="21">
        <f>D191*E191</f>
        <v>37500</v>
      </c>
      <c r="G191" s="21">
        <f t="shared" si="18"/>
        <v>3750</v>
      </c>
      <c r="H191" s="19"/>
      <c r="I191" s="19"/>
      <c r="J191" s="19"/>
      <c r="K191" s="36"/>
      <c r="T191" s="5"/>
    </row>
    <row r="192" spans="1:20" ht="16.5" thickBot="1" x14ac:dyDescent="0.3">
      <c r="A192" s="523">
        <v>4</v>
      </c>
      <c r="B192" s="481" t="s">
        <v>210</v>
      </c>
      <c r="C192" s="524" t="s">
        <v>2</v>
      </c>
      <c r="D192" s="43">
        <v>100</v>
      </c>
      <c r="E192" s="525">
        <v>4.84</v>
      </c>
      <c r="F192" s="526">
        <v>484</v>
      </c>
      <c r="G192" s="526">
        <v>48.4</v>
      </c>
      <c r="H192" s="38"/>
      <c r="I192" s="149"/>
      <c r="J192" s="533"/>
      <c r="K192" s="39"/>
      <c r="T192" s="5"/>
    </row>
    <row r="193" spans="1:20" ht="15.75" x14ac:dyDescent="0.25">
      <c r="A193" s="83"/>
      <c r="B193" s="535"/>
      <c r="C193" s="84"/>
      <c r="D193" s="62"/>
      <c r="E193" s="285"/>
      <c r="F193" s="194">
        <f>SUM(F189:F192)</f>
        <v>673984</v>
      </c>
      <c r="G193" s="206">
        <f>SUM(G189:G192)</f>
        <v>67398.399999999994</v>
      </c>
      <c r="H193" s="119"/>
      <c r="I193" s="118" t="s">
        <v>84</v>
      </c>
      <c r="J193" s="536"/>
      <c r="K193" s="120"/>
      <c r="T193" s="5"/>
    </row>
    <row r="194" spans="1:20" ht="16.5" thickBot="1" x14ac:dyDescent="0.3">
      <c r="A194" s="537"/>
      <c r="B194" s="487"/>
      <c r="C194" s="538"/>
      <c r="D194" s="539"/>
      <c r="E194" s="538"/>
      <c r="F194" s="540"/>
      <c r="G194" s="538"/>
      <c r="H194" s="49"/>
      <c r="I194" s="51" t="s">
        <v>71</v>
      </c>
      <c r="J194" s="538"/>
      <c r="K194" s="50"/>
      <c r="T194" s="5"/>
    </row>
    <row r="195" spans="1:20" ht="17.25" thickBot="1" x14ac:dyDescent="0.3">
      <c r="A195" s="527"/>
      <c r="B195" s="528" t="s">
        <v>320</v>
      </c>
      <c r="C195" s="529"/>
      <c r="D195" s="529"/>
      <c r="E195" s="530"/>
      <c r="F195" s="531"/>
      <c r="G195" s="532"/>
      <c r="H195" s="532" t="s">
        <v>12</v>
      </c>
      <c r="I195" s="532"/>
      <c r="J195" s="532"/>
      <c r="K195" s="534"/>
      <c r="T195" s="5"/>
    </row>
    <row r="196" spans="1:20" ht="16.5" thickBot="1" x14ac:dyDescent="0.3">
      <c r="A196" s="541">
        <v>1</v>
      </c>
      <c r="B196" s="542" t="s">
        <v>222</v>
      </c>
      <c r="C196" s="543" t="s">
        <v>2</v>
      </c>
      <c r="D196" s="544">
        <v>600</v>
      </c>
      <c r="E196" s="87">
        <v>300</v>
      </c>
      <c r="F196" s="545">
        <f>D196*E196</f>
        <v>180000</v>
      </c>
      <c r="G196" s="29">
        <f>F196*10%</f>
        <v>18000</v>
      </c>
      <c r="H196" s="30"/>
      <c r="I196" s="30"/>
      <c r="J196" s="30"/>
      <c r="K196" s="31"/>
      <c r="T196" s="5"/>
    </row>
    <row r="197" spans="1:20" ht="15.75" thickBot="1" x14ac:dyDescent="0.25">
      <c r="A197" s="188"/>
      <c r="B197" s="482"/>
      <c r="C197" s="444"/>
      <c r="D197" s="67"/>
      <c r="E197" s="393"/>
      <c r="F197" s="24"/>
      <c r="G197" s="24"/>
      <c r="H197" s="22"/>
      <c r="I197" s="22"/>
      <c r="J197" s="22"/>
      <c r="K197" s="53"/>
      <c r="T197" s="5"/>
    </row>
    <row r="198" spans="1:20" ht="15.75" x14ac:dyDescent="0.25">
      <c r="A198" s="115"/>
      <c r="B198" s="483"/>
      <c r="C198" s="82"/>
      <c r="D198" s="74"/>
      <c r="E198" s="86"/>
      <c r="F198" s="196"/>
      <c r="G198" s="55"/>
      <c r="H198" s="1"/>
      <c r="I198" s="136" t="s">
        <v>84</v>
      </c>
      <c r="J198" s="522"/>
      <c r="K198" s="102"/>
      <c r="T198" s="5"/>
    </row>
    <row r="199" spans="1:20" ht="16.5" thickBot="1" x14ac:dyDescent="0.3">
      <c r="A199" s="122"/>
      <c r="B199" s="497"/>
      <c r="C199" s="123"/>
      <c r="D199" s="47"/>
      <c r="E199" s="124"/>
      <c r="F199" s="48"/>
      <c r="G199" s="48"/>
      <c r="H199" s="49"/>
      <c r="I199" s="51" t="s">
        <v>71</v>
      </c>
      <c r="K199" s="50"/>
      <c r="T199" s="5"/>
    </row>
    <row r="200" spans="1:20" ht="17.25" thickBot="1" x14ac:dyDescent="0.3">
      <c r="A200" s="350"/>
      <c r="B200" s="484" t="s">
        <v>321</v>
      </c>
      <c r="C200" s="317"/>
      <c r="D200" s="317"/>
      <c r="E200" s="318"/>
      <c r="F200" s="319"/>
      <c r="G200" s="320"/>
      <c r="H200" s="320" t="s">
        <v>12</v>
      </c>
      <c r="I200" s="320"/>
      <c r="J200" s="320"/>
      <c r="K200" s="321"/>
      <c r="T200" s="5"/>
    </row>
    <row r="201" spans="1:20" ht="15" x14ac:dyDescent="0.2">
      <c r="A201" s="25">
        <v>1</v>
      </c>
      <c r="B201" s="542" t="s">
        <v>164</v>
      </c>
      <c r="C201" s="546" t="s">
        <v>23</v>
      </c>
      <c r="D201" s="544">
        <v>10</v>
      </c>
      <c r="E201" s="87">
        <v>1300</v>
      </c>
      <c r="F201" s="29">
        <f>D201*E201</f>
        <v>13000</v>
      </c>
      <c r="G201" s="29">
        <f>F201*10%</f>
        <v>1300</v>
      </c>
      <c r="H201" s="30"/>
      <c r="I201" s="30"/>
      <c r="J201" s="30"/>
      <c r="K201" s="31"/>
      <c r="T201" s="5"/>
    </row>
    <row r="202" spans="1:20" ht="15.75" thickBot="1" x14ac:dyDescent="0.25">
      <c r="A202" s="52">
        <v>2</v>
      </c>
      <c r="B202" s="482" t="s">
        <v>165</v>
      </c>
      <c r="C202" s="23" t="s">
        <v>23</v>
      </c>
      <c r="D202" s="67">
        <v>50</v>
      </c>
      <c r="E202" s="393">
        <v>1000</v>
      </c>
      <c r="F202" s="24">
        <f>D202*E202</f>
        <v>50000</v>
      </c>
      <c r="G202" s="24">
        <f>F202*10%</f>
        <v>5000</v>
      </c>
      <c r="H202" s="22"/>
      <c r="I202" s="22"/>
      <c r="J202" s="22"/>
      <c r="K202" s="53"/>
      <c r="T202" s="5"/>
    </row>
    <row r="203" spans="1:20" ht="15.75" x14ac:dyDescent="0.25">
      <c r="A203" s="115"/>
      <c r="B203" s="483"/>
      <c r="C203" s="82"/>
      <c r="D203" s="74"/>
      <c r="E203" s="86"/>
      <c r="F203" s="196">
        <f>SUM(F201:F202)</f>
        <v>63000</v>
      </c>
      <c r="G203" s="55">
        <f>SUM(G201:G202)</f>
        <v>6300</v>
      </c>
      <c r="H203" s="1"/>
      <c r="I203" s="136" t="s">
        <v>84</v>
      </c>
      <c r="J203" s="522"/>
      <c r="K203" s="102"/>
      <c r="T203" s="5"/>
    </row>
    <row r="204" spans="1:20" ht="16.5" thickBot="1" x14ac:dyDescent="0.3">
      <c r="A204" s="115"/>
      <c r="B204" s="498"/>
      <c r="C204" s="82"/>
      <c r="D204" s="54"/>
      <c r="E204" s="85"/>
      <c r="F204" s="55"/>
      <c r="G204" s="55"/>
      <c r="H204" s="49"/>
      <c r="I204" s="51" t="s">
        <v>71</v>
      </c>
      <c r="K204" s="50"/>
      <c r="T204" s="5"/>
    </row>
    <row r="205" spans="1:20" ht="17.25" thickBot="1" x14ac:dyDescent="0.3">
      <c r="A205" s="350"/>
      <c r="B205" s="484" t="s">
        <v>322</v>
      </c>
      <c r="C205" s="317"/>
      <c r="D205" s="317"/>
      <c r="E205" s="318"/>
      <c r="F205" s="319"/>
      <c r="G205" s="320"/>
      <c r="H205" s="320" t="s">
        <v>12</v>
      </c>
      <c r="I205" s="320"/>
      <c r="J205" s="320"/>
      <c r="K205" s="321"/>
      <c r="T205" s="5"/>
    </row>
    <row r="206" spans="1:20" ht="15.75" x14ac:dyDescent="0.25">
      <c r="A206" s="59">
        <v>1</v>
      </c>
      <c r="B206" s="325" t="s">
        <v>166</v>
      </c>
      <c r="C206" s="324" t="s">
        <v>23</v>
      </c>
      <c r="D206" s="27">
        <v>2</v>
      </c>
      <c r="E206" s="96">
        <v>50000</v>
      </c>
      <c r="F206" s="348">
        <f>D206*E206</f>
        <v>100000</v>
      </c>
      <c r="G206" s="28">
        <f>F206*10%</f>
        <v>10000</v>
      </c>
      <c r="H206" s="60"/>
      <c r="I206" s="60"/>
      <c r="J206" s="60"/>
      <c r="K206" s="61"/>
      <c r="T206" s="5"/>
    </row>
    <row r="207" spans="1:20" ht="15.75" thickBot="1" x14ac:dyDescent="0.25">
      <c r="A207" s="41"/>
      <c r="B207" s="481"/>
      <c r="C207" s="107"/>
      <c r="D207" s="57"/>
      <c r="E207" s="65"/>
      <c r="F207" s="140"/>
      <c r="G207" s="140"/>
      <c r="H207" s="38"/>
      <c r="I207" s="38"/>
      <c r="J207" s="38"/>
      <c r="K207" s="39"/>
      <c r="T207" s="5"/>
    </row>
    <row r="208" spans="1:20" ht="15.75" x14ac:dyDescent="0.25">
      <c r="A208" s="83"/>
      <c r="B208" s="477"/>
      <c r="C208" s="84"/>
      <c r="D208" s="116"/>
      <c r="E208" s="121"/>
      <c r="F208" s="194"/>
      <c r="G208" s="206"/>
      <c r="H208" s="119"/>
      <c r="I208" s="118" t="s">
        <v>84</v>
      </c>
      <c r="J208" s="536"/>
      <c r="K208" s="120"/>
      <c r="T208" s="5"/>
    </row>
    <row r="209" spans="1:20" ht="16.5" thickBot="1" x14ac:dyDescent="0.3">
      <c r="A209" s="122"/>
      <c r="B209" s="487"/>
      <c r="C209" s="123"/>
      <c r="D209" s="47"/>
      <c r="E209" s="124"/>
      <c r="F209" s="48"/>
      <c r="G209" s="48"/>
      <c r="H209" s="49"/>
      <c r="I209" s="51" t="s">
        <v>71</v>
      </c>
      <c r="J209" s="538"/>
      <c r="K209" s="50"/>
      <c r="T209" s="5"/>
    </row>
    <row r="210" spans="1:20" s="1" customFormat="1" ht="15.75" x14ac:dyDescent="0.25">
      <c r="A210" s="54"/>
      <c r="B210" s="494"/>
      <c r="C210" s="82"/>
      <c r="D210" s="54"/>
      <c r="E210" s="85"/>
      <c r="F210" s="55"/>
      <c r="G210" s="55"/>
      <c r="H210" s="15"/>
      <c r="I210" s="14"/>
      <c r="K210" s="15"/>
      <c r="R210" s="77"/>
      <c r="T210" s="78"/>
    </row>
    <row r="211" spans="1:20" s="1" customFormat="1" ht="15.75" x14ac:dyDescent="0.25">
      <c r="A211" s="54"/>
      <c r="B211" s="494"/>
      <c r="C211" s="82"/>
      <c r="D211" s="54"/>
      <c r="E211" s="85"/>
      <c r="F211" s="55"/>
      <c r="G211" s="55"/>
      <c r="H211" s="15"/>
      <c r="I211" s="14"/>
      <c r="K211" s="15"/>
      <c r="R211" s="77"/>
      <c r="T211" s="78"/>
    </row>
    <row r="212" spans="1:20" s="1" customFormat="1" ht="15.75" x14ac:dyDescent="0.25">
      <c r="A212" s="54"/>
      <c r="B212" s="494"/>
      <c r="C212" s="82"/>
      <c r="D212" s="54"/>
      <c r="E212" s="85"/>
      <c r="F212" s="55"/>
      <c r="G212" s="55"/>
      <c r="H212" s="15"/>
      <c r="I212" s="14"/>
      <c r="K212" s="15"/>
      <c r="R212" s="77"/>
      <c r="T212" s="78"/>
    </row>
    <row r="213" spans="1:20" s="1" customFormat="1" ht="15.75" x14ac:dyDescent="0.25">
      <c r="A213" s="54"/>
      <c r="B213" s="494"/>
      <c r="C213" s="82"/>
      <c r="D213" s="54"/>
      <c r="E213" s="85"/>
      <c r="F213" s="55"/>
      <c r="G213" s="55"/>
      <c r="H213" s="15"/>
      <c r="I213" s="14"/>
      <c r="K213" s="15"/>
      <c r="R213" s="77"/>
      <c r="T213" s="78"/>
    </row>
    <row r="214" spans="1:20" s="1" customFormat="1" ht="16.5" thickBot="1" x14ac:dyDescent="0.3">
      <c r="A214" s="54"/>
      <c r="B214" s="494"/>
      <c r="C214" s="82"/>
      <c r="D214" s="54"/>
      <c r="E214" s="85"/>
      <c r="F214" s="55"/>
      <c r="G214" s="55"/>
      <c r="H214" s="15"/>
      <c r="I214" s="14"/>
      <c r="K214" s="15"/>
      <c r="R214" s="77"/>
      <c r="T214" s="78"/>
    </row>
    <row r="215" spans="1:20" ht="17.25" thickBot="1" x14ac:dyDescent="0.3">
      <c r="A215" s="335"/>
      <c r="B215" s="479" t="s">
        <v>323</v>
      </c>
      <c r="C215" s="317"/>
      <c r="D215" s="317"/>
      <c r="E215" s="318"/>
      <c r="F215" s="319"/>
      <c r="G215" s="320"/>
      <c r="H215" s="320" t="s">
        <v>12</v>
      </c>
      <c r="I215" s="320"/>
      <c r="J215" s="320"/>
      <c r="K215" s="321"/>
      <c r="T215" s="5"/>
    </row>
    <row r="216" spans="1:20" ht="15" x14ac:dyDescent="0.2">
      <c r="A216" s="355">
        <v>1</v>
      </c>
      <c r="B216" s="356" t="s">
        <v>311</v>
      </c>
      <c r="C216" s="357" t="s">
        <v>2</v>
      </c>
      <c r="D216" s="358">
        <v>3000</v>
      </c>
      <c r="E216" s="108">
        <v>122</v>
      </c>
      <c r="F216" s="29">
        <f>D216*E216</f>
        <v>366000</v>
      </c>
      <c r="G216" s="29">
        <f>F216*20%</f>
        <v>73200</v>
      </c>
      <c r="H216" s="30"/>
      <c r="I216" s="30"/>
      <c r="J216" s="30"/>
      <c r="K216" s="31"/>
      <c r="T216" s="5"/>
    </row>
    <row r="217" spans="1:20" ht="15" x14ac:dyDescent="0.2">
      <c r="A217" s="3">
        <v>2</v>
      </c>
      <c r="B217" s="129" t="s">
        <v>312</v>
      </c>
      <c r="C217" s="4" t="s">
        <v>2</v>
      </c>
      <c r="D217" s="73">
        <v>100</v>
      </c>
      <c r="E217" s="170">
        <v>108</v>
      </c>
      <c r="F217" s="16">
        <f>D217*E217</f>
        <v>10800</v>
      </c>
      <c r="G217" s="4">
        <f>F217*20%</f>
        <v>2160</v>
      </c>
      <c r="H217" s="138"/>
      <c r="I217" s="138"/>
      <c r="J217" s="138"/>
      <c r="K217" s="359"/>
      <c r="T217" s="5"/>
    </row>
    <row r="218" spans="1:20" ht="15" x14ac:dyDescent="0.2">
      <c r="A218" s="360">
        <v>3</v>
      </c>
      <c r="B218" s="129" t="s">
        <v>313</v>
      </c>
      <c r="C218" s="4" t="s">
        <v>2</v>
      </c>
      <c r="D218" s="73">
        <v>50</v>
      </c>
      <c r="E218" s="35">
        <v>110</v>
      </c>
      <c r="F218" s="16">
        <f t="shared" ref="F218:F221" si="19">D218*E218</f>
        <v>5500</v>
      </c>
      <c r="G218" s="4">
        <f t="shared" ref="G218:G221" si="20">F218*20%</f>
        <v>1100</v>
      </c>
      <c r="H218" s="19"/>
      <c r="I218" s="19"/>
      <c r="J218" s="19"/>
      <c r="K218" s="36"/>
      <c r="T218" s="5"/>
    </row>
    <row r="219" spans="1:20" ht="15" x14ac:dyDescent="0.2">
      <c r="A219" s="360">
        <v>4</v>
      </c>
      <c r="B219" s="129" t="s">
        <v>314</v>
      </c>
      <c r="C219" s="4" t="s">
        <v>2</v>
      </c>
      <c r="D219" s="73">
        <v>50</v>
      </c>
      <c r="E219" s="110">
        <v>43</v>
      </c>
      <c r="F219" s="16">
        <f t="shared" si="19"/>
        <v>2150</v>
      </c>
      <c r="G219" s="4">
        <f t="shared" si="20"/>
        <v>430</v>
      </c>
      <c r="H219" s="149"/>
      <c r="I219" s="149"/>
      <c r="J219" s="149"/>
      <c r="K219" s="361"/>
      <c r="T219" s="5"/>
    </row>
    <row r="220" spans="1:20" ht="15" x14ac:dyDescent="0.2">
      <c r="A220" s="362">
        <v>5</v>
      </c>
      <c r="B220" s="129" t="s">
        <v>309</v>
      </c>
      <c r="C220" s="73" t="s">
        <v>2</v>
      </c>
      <c r="D220" s="73">
        <v>50</v>
      </c>
      <c r="E220" s="16">
        <v>13</v>
      </c>
      <c r="F220" s="16">
        <f t="shared" si="19"/>
        <v>650</v>
      </c>
      <c r="G220" s="4">
        <f t="shared" si="20"/>
        <v>130</v>
      </c>
      <c r="H220" s="138"/>
      <c r="I220" s="138"/>
      <c r="J220" s="138"/>
      <c r="K220" s="359"/>
      <c r="T220" s="5"/>
    </row>
    <row r="221" spans="1:20" ht="15.75" thickBot="1" x14ac:dyDescent="0.25">
      <c r="A221" s="363">
        <v>6</v>
      </c>
      <c r="B221" s="309" t="s">
        <v>310</v>
      </c>
      <c r="C221" s="275" t="s">
        <v>2</v>
      </c>
      <c r="D221" s="275">
        <v>50</v>
      </c>
      <c r="E221" s="18">
        <v>9</v>
      </c>
      <c r="F221" s="18">
        <f t="shared" si="19"/>
        <v>450</v>
      </c>
      <c r="G221" s="17">
        <f t="shared" si="20"/>
        <v>90</v>
      </c>
      <c r="H221" s="215"/>
      <c r="I221" s="215"/>
      <c r="J221" s="215"/>
      <c r="K221" s="260"/>
      <c r="T221" s="5"/>
    </row>
    <row r="222" spans="1:20" ht="15.75" x14ac:dyDescent="0.25">
      <c r="A222" s="256"/>
      <c r="B222" s="499"/>
      <c r="C222" s="257"/>
      <c r="D222" s="76"/>
      <c r="E222" s="272"/>
      <c r="F222" s="258">
        <f>SUM(F216:F221)</f>
        <v>385550</v>
      </c>
      <c r="G222" s="28">
        <f>SUM(G216:G221)</f>
        <v>77110</v>
      </c>
      <c r="H222" s="119"/>
      <c r="I222" s="118" t="s">
        <v>84</v>
      </c>
      <c r="J222" s="522"/>
      <c r="K222" s="120"/>
      <c r="T222" s="5"/>
    </row>
    <row r="223" spans="1:20" ht="16.5" thickBot="1" x14ac:dyDescent="0.3">
      <c r="A223" s="259"/>
      <c r="B223" s="500"/>
      <c r="C223" s="216"/>
      <c r="D223" s="67"/>
      <c r="E223" s="217"/>
      <c r="F223" s="24"/>
      <c r="G223" s="24"/>
      <c r="H223" s="49"/>
      <c r="I223" s="51" t="s">
        <v>71</v>
      </c>
      <c r="K223" s="50"/>
      <c r="T223" s="5"/>
    </row>
    <row r="224" spans="1:20" ht="17.25" thickBot="1" x14ac:dyDescent="0.3">
      <c r="A224" s="322"/>
      <c r="B224" s="479" t="s">
        <v>324</v>
      </c>
      <c r="C224" s="317"/>
      <c r="D224" s="317"/>
      <c r="E224" s="318"/>
      <c r="F224" s="319"/>
      <c r="G224" s="320"/>
      <c r="H224" s="320" t="s">
        <v>12</v>
      </c>
      <c r="I224" s="320"/>
      <c r="J224" s="320"/>
      <c r="K224" s="321"/>
      <c r="T224" s="5"/>
    </row>
    <row r="225" spans="1:20" ht="15" x14ac:dyDescent="0.2">
      <c r="A225" s="59">
        <v>1</v>
      </c>
      <c r="B225" s="364" t="s">
        <v>242</v>
      </c>
      <c r="C225" s="324" t="s">
        <v>3</v>
      </c>
      <c r="D225" s="76">
        <v>1</v>
      </c>
      <c r="E225" s="354">
        <v>3610</v>
      </c>
      <c r="F225" s="28">
        <f>D225*E225</f>
        <v>3610</v>
      </c>
      <c r="G225" s="353">
        <f t="shared" ref="G225:G226" si="21">F225*20%</f>
        <v>722</v>
      </c>
      <c r="H225" s="60"/>
      <c r="I225" s="60"/>
      <c r="J225" s="60"/>
      <c r="K225" s="61"/>
      <c r="T225" s="5"/>
    </row>
    <row r="226" spans="1:20" ht="15.75" thickBot="1" x14ac:dyDescent="0.25">
      <c r="A226" s="467">
        <v>2</v>
      </c>
      <c r="B226" s="133" t="s">
        <v>243</v>
      </c>
      <c r="C226" s="284" t="s">
        <v>3</v>
      </c>
      <c r="D226" s="150">
        <v>1</v>
      </c>
      <c r="E226" s="113">
        <v>5395</v>
      </c>
      <c r="F226" s="110">
        <f>E226*D226</f>
        <v>5395</v>
      </c>
      <c r="G226" s="113">
        <f t="shared" si="21"/>
        <v>1079</v>
      </c>
      <c r="H226" s="19"/>
      <c r="I226" s="19"/>
      <c r="J226" s="22"/>
      <c r="K226" s="36"/>
      <c r="T226" s="5"/>
    </row>
    <row r="227" spans="1:20" ht="15.75" x14ac:dyDescent="0.25">
      <c r="A227" s="83"/>
      <c r="B227" s="244" t="s">
        <v>215</v>
      </c>
      <c r="C227" s="84"/>
      <c r="D227" s="116"/>
      <c r="E227" s="121"/>
      <c r="F227" s="194">
        <f>SUM(F225:F226)</f>
        <v>9005</v>
      </c>
      <c r="G227" s="206">
        <f>SUM(G225:G226)</f>
        <v>1801</v>
      </c>
      <c r="H227" s="119"/>
      <c r="I227" s="118" t="s">
        <v>84</v>
      </c>
      <c r="J227" s="522"/>
      <c r="K227" s="120"/>
      <c r="T227" s="5"/>
    </row>
    <row r="228" spans="1:20" ht="16.5" thickBot="1" x14ac:dyDescent="0.3">
      <c r="A228" s="122"/>
      <c r="B228" s="487"/>
      <c r="C228" s="123"/>
      <c r="D228" s="47"/>
      <c r="E228" s="124"/>
      <c r="F228" s="48"/>
      <c r="G228" s="48"/>
      <c r="H228" s="49"/>
      <c r="I228" s="51" t="s">
        <v>71</v>
      </c>
      <c r="K228" s="50"/>
      <c r="T228" s="5"/>
    </row>
    <row r="229" spans="1:20" ht="17.25" thickBot="1" x14ac:dyDescent="0.3">
      <c r="A229" s="335"/>
      <c r="B229" s="484" t="s">
        <v>325</v>
      </c>
      <c r="C229" s="317"/>
      <c r="D229" s="317"/>
      <c r="E229" s="318"/>
      <c r="F229" s="319"/>
      <c r="G229" s="320"/>
      <c r="H229" s="320" t="s">
        <v>12</v>
      </c>
      <c r="I229" s="320"/>
      <c r="J229" s="320"/>
      <c r="K229" s="321"/>
      <c r="T229" s="5"/>
    </row>
    <row r="230" spans="1:20" ht="15.75" x14ac:dyDescent="0.25">
      <c r="A230" s="45">
        <v>1</v>
      </c>
      <c r="B230" s="501" t="s">
        <v>111</v>
      </c>
      <c r="C230" s="233" t="s">
        <v>4</v>
      </c>
      <c r="D230" s="95">
        <v>5</v>
      </c>
      <c r="E230" s="96">
        <v>480</v>
      </c>
      <c r="F230" s="28">
        <f>E230*D230</f>
        <v>2400</v>
      </c>
      <c r="G230" s="60">
        <f>F230*20%</f>
        <v>480</v>
      </c>
      <c r="H230" s="347"/>
      <c r="I230" s="347"/>
      <c r="J230" s="347"/>
      <c r="K230" s="349"/>
      <c r="T230" s="5"/>
    </row>
    <row r="231" spans="1:20" ht="15.75" x14ac:dyDescent="0.25">
      <c r="A231" s="226">
        <v>2</v>
      </c>
      <c r="B231" s="502" t="s">
        <v>112</v>
      </c>
      <c r="C231" s="228" t="s">
        <v>4</v>
      </c>
      <c r="D231" s="92">
        <v>10</v>
      </c>
      <c r="E231" s="89">
        <v>480</v>
      </c>
      <c r="F231" s="21">
        <f>D231*E231</f>
        <v>4800</v>
      </c>
      <c r="G231" s="19">
        <f t="shared" ref="G231:G235" si="22">F231*20%</f>
        <v>960</v>
      </c>
      <c r="H231" s="139"/>
      <c r="I231" s="139"/>
      <c r="J231" s="139"/>
      <c r="K231" s="249"/>
      <c r="T231" s="5"/>
    </row>
    <row r="232" spans="1:20" ht="15.75" x14ac:dyDescent="0.25">
      <c r="A232" s="227">
        <v>3</v>
      </c>
      <c r="B232" s="503" t="s">
        <v>113</v>
      </c>
      <c r="C232" s="229" t="s">
        <v>4</v>
      </c>
      <c r="D232" s="98">
        <v>5</v>
      </c>
      <c r="E232" s="99">
        <v>480</v>
      </c>
      <c r="F232" s="140">
        <f>D232*E232</f>
        <v>2400</v>
      </c>
      <c r="G232" s="19">
        <f t="shared" si="22"/>
        <v>480</v>
      </c>
      <c r="H232" s="139"/>
      <c r="I232" s="139"/>
      <c r="J232" s="139"/>
      <c r="K232" s="249"/>
      <c r="T232" s="5"/>
    </row>
    <row r="233" spans="1:20" ht="15.75" x14ac:dyDescent="0.25">
      <c r="A233" s="232">
        <v>4</v>
      </c>
      <c r="B233" s="502" t="s">
        <v>114</v>
      </c>
      <c r="C233" s="230" t="s">
        <v>4</v>
      </c>
      <c r="D233" s="40">
        <v>5</v>
      </c>
      <c r="E233" s="21">
        <v>480</v>
      </c>
      <c r="F233" s="140">
        <f>D233*E233</f>
        <v>2400</v>
      </c>
      <c r="G233" s="19">
        <f t="shared" si="22"/>
        <v>480</v>
      </c>
      <c r="H233" s="139"/>
      <c r="I233" s="139"/>
      <c r="J233" s="139"/>
      <c r="K233" s="249"/>
      <c r="T233" s="5"/>
    </row>
    <row r="234" spans="1:20" ht="15.75" x14ac:dyDescent="0.25">
      <c r="A234" s="250">
        <v>5</v>
      </c>
      <c r="B234" s="502" t="s">
        <v>115</v>
      </c>
      <c r="C234" s="222" t="s">
        <v>4</v>
      </c>
      <c r="D234" s="40">
        <v>5</v>
      </c>
      <c r="E234" s="21">
        <v>480</v>
      </c>
      <c r="F234" s="140">
        <f>D234*E234</f>
        <v>2400</v>
      </c>
      <c r="G234" s="19">
        <f t="shared" si="22"/>
        <v>480</v>
      </c>
      <c r="H234" s="139"/>
      <c r="I234" s="139"/>
      <c r="J234" s="139"/>
      <c r="K234" s="249"/>
      <c r="T234" s="5"/>
    </row>
    <row r="235" spans="1:20" ht="15.75" thickBot="1" x14ac:dyDescent="0.25">
      <c r="A235" s="225">
        <v>6</v>
      </c>
      <c r="B235" s="503" t="s">
        <v>117</v>
      </c>
      <c r="C235" s="223" t="s">
        <v>4</v>
      </c>
      <c r="D235" s="57">
        <v>10</v>
      </c>
      <c r="E235" s="140">
        <v>480</v>
      </c>
      <c r="F235" s="140">
        <f>D235*E235</f>
        <v>4800</v>
      </c>
      <c r="G235" s="38">
        <f t="shared" si="22"/>
        <v>960</v>
      </c>
      <c r="H235" s="38"/>
      <c r="I235" s="38"/>
      <c r="J235" s="22"/>
      <c r="K235" s="39"/>
      <c r="T235" s="5"/>
    </row>
    <row r="236" spans="1:20" ht="15.75" x14ac:dyDescent="0.25">
      <c r="A236" s="83"/>
      <c r="B236" s="477"/>
      <c r="C236" s="84"/>
      <c r="D236" s="116"/>
      <c r="E236" s="121"/>
      <c r="F236" s="194">
        <f>SUM(F230:F235)</f>
        <v>19200</v>
      </c>
      <c r="G236" s="56">
        <f>SUM(G230:G235)</f>
        <v>3840</v>
      </c>
      <c r="H236" s="119"/>
      <c r="I236" s="118" t="s">
        <v>84</v>
      </c>
      <c r="J236" s="522"/>
      <c r="K236" s="120"/>
      <c r="T236" s="5"/>
    </row>
    <row r="237" spans="1:20" ht="16.5" thickBot="1" x14ac:dyDescent="0.3">
      <c r="A237" s="122"/>
      <c r="B237" s="487"/>
      <c r="C237" s="123"/>
      <c r="D237" s="47"/>
      <c r="E237" s="124"/>
      <c r="F237" s="48"/>
      <c r="G237" s="48"/>
      <c r="H237" s="49"/>
      <c r="I237" s="51" t="s">
        <v>71</v>
      </c>
      <c r="K237" s="50"/>
      <c r="T237" s="5"/>
    </row>
    <row r="238" spans="1:20" ht="17.25" thickBot="1" x14ac:dyDescent="0.3">
      <c r="A238" s="350"/>
      <c r="B238" s="484" t="s">
        <v>326</v>
      </c>
      <c r="C238" s="317"/>
      <c r="D238" s="317"/>
      <c r="E238" s="318"/>
      <c r="F238" s="319"/>
      <c r="G238" s="320"/>
      <c r="H238" s="320" t="s">
        <v>12</v>
      </c>
      <c r="I238" s="320"/>
      <c r="J238" s="320"/>
      <c r="K238" s="321"/>
      <c r="T238" s="5"/>
    </row>
    <row r="239" spans="1:20" ht="15.75" x14ac:dyDescent="0.25">
      <c r="A239" s="343">
        <v>1</v>
      </c>
      <c r="B239" s="364" t="s">
        <v>329</v>
      </c>
      <c r="C239" s="365" t="s">
        <v>2</v>
      </c>
      <c r="D239" s="366">
        <v>2000</v>
      </c>
      <c r="E239" s="28">
        <v>6</v>
      </c>
      <c r="F239" s="28">
        <f>E239*D239</f>
        <v>12000</v>
      </c>
      <c r="G239" s="353">
        <f>F239*20%</f>
        <v>2400</v>
      </c>
      <c r="H239" s="347"/>
      <c r="I239" s="347"/>
      <c r="J239" s="347"/>
      <c r="K239" s="349"/>
      <c r="T239" s="5"/>
    </row>
    <row r="240" spans="1:20" ht="15.75" x14ac:dyDescent="0.25">
      <c r="A240" s="276">
        <v>2</v>
      </c>
      <c r="B240" s="129" t="s">
        <v>116</v>
      </c>
      <c r="C240" s="268" t="s">
        <v>2</v>
      </c>
      <c r="D240" s="73">
        <v>5000</v>
      </c>
      <c r="E240" s="21">
        <v>6</v>
      </c>
      <c r="F240" s="21">
        <f t="shared" ref="F240:F241" si="23">E240*D240</f>
        <v>30000</v>
      </c>
      <c r="G240" s="4">
        <f t="shared" ref="G240:G241" si="24">F240*20%</f>
        <v>6000</v>
      </c>
      <c r="H240" s="139"/>
      <c r="I240" s="139"/>
      <c r="J240" s="139"/>
      <c r="K240" s="249"/>
      <c r="T240" s="5"/>
    </row>
    <row r="241" spans="1:20" ht="16.5" thickBot="1" x14ac:dyDescent="0.3">
      <c r="A241" s="277">
        <v>3</v>
      </c>
      <c r="B241" s="129" t="s">
        <v>315</v>
      </c>
      <c r="C241" s="4" t="s">
        <v>2</v>
      </c>
      <c r="D241" s="73">
        <v>20</v>
      </c>
      <c r="E241" s="44">
        <v>80</v>
      </c>
      <c r="F241" s="21">
        <f t="shared" si="23"/>
        <v>1600</v>
      </c>
      <c r="G241" s="4">
        <f t="shared" si="24"/>
        <v>320</v>
      </c>
      <c r="H241" s="139"/>
      <c r="I241" s="139"/>
      <c r="J241" s="139"/>
      <c r="K241" s="249"/>
      <c r="T241" s="5"/>
    </row>
    <row r="242" spans="1:20" ht="15.75" x14ac:dyDescent="0.25">
      <c r="A242" s="83"/>
      <c r="B242" s="477"/>
      <c r="C242" s="84"/>
      <c r="D242" s="116"/>
      <c r="E242" s="121"/>
      <c r="F242" s="194">
        <f>SUM(F239:F241)</f>
        <v>43600</v>
      </c>
      <c r="G242" s="56">
        <f>SUM(G239:G241)</f>
        <v>8720</v>
      </c>
      <c r="H242" s="119"/>
      <c r="I242" s="118" t="s">
        <v>84</v>
      </c>
      <c r="J242" s="522"/>
      <c r="K242" s="120"/>
      <c r="T242" s="5"/>
    </row>
    <row r="243" spans="1:20" ht="16.5" thickBot="1" x14ac:dyDescent="0.3">
      <c r="A243" s="122"/>
      <c r="B243" s="487"/>
      <c r="C243" s="123"/>
      <c r="D243" s="47"/>
      <c r="E243" s="124"/>
      <c r="F243" s="48"/>
      <c r="G243" s="48"/>
      <c r="H243" s="49"/>
      <c r="I243" s="51" t="s">
        <v>71</v>
      </c>
      <c r="K243" s="50"/>
      <c r="T243" s="5"/>
    </row>
    <row r="244" spans="1:20" ht="17.25" thickBot="1" x14ac:dyDescent="0.3">
      <c r="A244" s="350"/>
      <c r="B244" s="484" t="s">
        <v>327</v>
      </c>
      <c r="C244" s="317"/>
      <c r="D244" s="317"/>
      <c r="E244" s="318"/>
      <c r="F244" s="319"/>
      <c r="G244" s="320"/>
      <c r="H244" s="320" t="s">
        <v>12</v>
      </c>
      <c r="I244" s="320"/>
      <c r="J244" s="320"/>
      <c r="K244" s="321"/>
      <c r="T244" s="5"/>
    </row>
    <row r="245" spans="1:20" s="146" customFormat="1" ht="15.75" x14ac:dyDescent="0.25">
      <c r="A245" s="224">
        <v>1</v>
      </c>
      <c r="B245" s="504" t="s">
        <v>8</v>
      </c>
      <c r="C245" s="235" t="s">
        <v>2</v>
      </c>
      <c r="D245" s="90">
        <v>5000</v>
      </c>
      <c r="E245" s="29">
        <v>3</v>
      </c>
      <c r="F245" s="29">
        <f>D245*E245</f>
        <v>15000</v>
      </c>
      <c r="G245" s="240">
        <f>F245*20%</f>
        <v>3000</v>
      </c>
      <c r="H245" s="449"/>
      <c r="I245" s="449"/>
      <c r="J245" s="449"/>
      <c r="K245" s="450"/>
      <c r="R245" s="147"/>
      <c r="T245" s="148"/>
    </row>
    <row r="246" spans="1:20" s="146" customFormat="1" ht="16.5" thickBot="1" x14ac:dyDescent="0.3">
      <c r="A246" s="568">
        <v>2</v>
      </c>
      <c r="B246" s="505" t="s">
        <v>9</v>
      </c>
      <c r="C246" s="236" t="s">
        <v>2</v>
      </c>
      <c r="D246" s="100">
        <v>6000</v>
      </c>
      <c r="E246" s="24">
        <v>3</v>
      </c>
      <c r="F246" s="24">
        <f>D246*E246</f>
        <v>18000</v>
      </c>
      <c r="G246" s="17">
        <f>F246*20%</f>
        <v>3600</v>
      </c>
      <c r="H246" s="569"/>
      <c r="I246" s="569"/>
      <c r="J246" s="569"/>
      <c r="K246" s="570"/>
      <c r="R246" s="147"/>
      <c r="T246" s="148"/>
    </row>
    <row r="247" spans="1:20" s="146" customFormat="1" ht="15.75" x14ac:dyDescent="0.25">
      <c r="A247" s="115"/>
      <c r="B247" s="483"/>
      <c r="C247" s="82"/>
      <c r="D247" s="74"/>
      <c r="E247" s="86"/>
      <c r="F247" s="196">
        <f>SUM(F245:F246)</f>
        <v>33000</v>
      </c>
      <c r="G247" s="15">
        <f>SUM(G245:G246)</f>
        <v>6600</v>
      </c>
      <c r="H247" s="1"/>
      <c r="I247" s="136" t="s">
        <v>84</v>
      </c>
      <c r="J247" s="522"/>
      <c r="K247" s="102"/>
      <c r="R247" s="147"/>
      <c r="T247" s="148"/>
    </row>
    <row r="248" spans="1:20" s="146" customFormat="1" ht="16.5" thickBot="1" x14ac:dyDescent="0.3">
      <c r="A248" s="122"/>
      <c r="B248" s="478"/>
      <c r="C248" s="123"/>
      <c r="D248" s="47"/>
      <c r="E248" s="124"/>
      <c r="F248" s="48"/>
      <c r="G248" s="48"/>
      <c r="H248" s="49"/>
      <c r="I248" s="51" t="s">
        <v>71</v>
      </c>
      <c r="J248"/>
      <c r="K248" s="50"/>
      <c r="R248" s="147"/>
      <c r="T248" s="148"/>
    </row>
    <row r="249" spans="1:20" s="146" customFormat="1" ht="17.25" thickBot="1" x14ac:dyDescent="0.3">
      <c r="A249" s="350"/>
      <c r="B249" s="484" t="s">
        <v>250</v>
      </c>
      <c r="C249" s="317"/>
      <c r="D249" s="317"/>
      <c r="E249" s="318"/>
      <c r="F249" s="319"/>
      <c r="G249" s="320"/>
      <c r="H249" s="320" t="s">
        <v>12</v>
      </c>
      <c r="I249" s="320"/>
      <c r="J249" s="320"/>
      <c r="K249" s="321"/>
      <c r="R249" s="147"/>
      <c r="T249" s="148"/>
    </row>
    <row r="250" spans="1:20" ht="16.5" thickBot="1" x14ac:dyDescent="0.3">
      <c r="A250" s="188">
        <v>1</v>
      </c>
      <c r="B250" s="409" t="s">
        <v>109</v>
      </c>
      <c r="C250" s="403" t="s">
        <v>2</v>
      </c>
      <c r="D250" s="404">
        <v>50</v>
      </c>
      <c r="E250" s="405">
        <v>160</v>
      </c>
      <c r="F250" s="458">
        <f>D250*E250</f>
        <v>8000</v>
      </c>
      <c r="G250" s="191">
        <f>F250*20%</f>
        <v>1600</v>
      </c>
      <c r="H250" s="192"/>
      <c r="I250" s="192"/>
      <c r="J250" s="192"/>
      <c r="K250" s="193"/>
      <c r="T250" s="5"/>
    </row>
    <row r="251" spans="1:20" ht="15.75" x14ac:dyDescent="0.25">
      <c r="A251" s="83"/>
      <c r="B251" s="571"/>
      <c r="C251" s="84"/>
      <c r="D251" s="116"/>
      <c r="E251" s="121"/>
      <c r="F251" s="194"/>
      <c r="G251" s="206"/>
      <c r="H251" s="119"/>
      <c r="I251" s="118" t="s">
        <v>84</v>
      </c>
      <c r="J251" s="536"/>
      <c r="K251" s="120"/>
      <c r="T251" s="5"/>
    </row>
    <row r="252" spans="1:20" ht="16.5" thickBot="1" x14ac:dyDescent="0.3">
      <c r="A252" s="122"/>
      <c r="B252" s="487"/>
      <c r="C252" s="123"/>
      <c r="D252" s="47"/>
      <c r="E252" s="124"/>
      <c r="F252" s="48"/>
      <c r="G252" s="48"/>
      <c r="H252" s="49"/>
      <c r="I252" s="51" t="s">
        <v>71</v>
      </c>
      <c r="J252" s="538"/>
      <c r="K252" s="50"/>
      <c r="T252" s="5"/>
    </row>
    <row r="253" spans="1:20" s="1" customFormat="1" ht="15.75" x14ac:dyDescent="0.25">
      <c r="A253" s="54"/>
      <c r="B253" s="494"/>
      <c r="C253" s="82"/>
      <c r="D253" s="54"/>
      <c r="E253" s="85"/>
      <c r="F253" s="55"/>
      <c r="G253" s="55"/>
      <c r="H253" s="15"/>
      <c r="I253" s="14"/>
      <c r="K253" s="15"/>
      <c r="R253" s="77"/>
      <c r="T253" s="78"/>
    </row>
    <row r="254" spans="1:20" s="1" customFormat="1" ht="15.75" x14ac:dyDescent="0.25">
      <c r="A254" s="54"/>
      <c r="B254" s="494"/>
      <c r="C254" s="82"/>
      <c r="D254" s="54"/>
      <c r="E254" s="85"/>
      <c r="F254" s="55"/>
      <c r="G254" s="55"/>
      <c r="H254" s="15"/>
      <c r="I254" s="14"/>
      <c r="K254" s="15"/>
      <c r="R254" s="77"/>
      <c r="T254" s="78"/>
    </row>
    <row r="255" spans="1:20" s="1" customFormat="1" ht="15.75" x14ac:dyDescent="0.25">
      <c r="A255" s="54"/>
      <c r="B255" s="494"/>
      <c r="C255" s="82"/>
      <c r="D255" s="54"/>
      <c r="E255" s="85"/>
      <c r="F255" s="55"/>
      <c r="G255" s="55"/>
      <c r="H255" s="15"/>
      <c r="I255" s="14"/>
      <c r="K255" s="15"/>
      <c r="R255" s="77"/>
      <c r="T255" s="78"/>
    </row>
    <row r="256" spans="1:20" s="1" customFormat="1" ht="15.75" x14ac:dyDescent="0.25">
      <c r="A256" s="54"/>
      <c r="B256" s="494"/>
      <c r="C256" s="82"/>
      <c r="D256" s="54"/>
      <c r="E256" s="85"/>
      <c r="F256" s="55"/>
      <c r="G256" s="55"/>
      <c r="H256" s="15"/>
      <c r="I256" s="14"/>
      <c r="K256" s="15"/>
      <c r="R256" s="77"/>
      <c r="T256" s="78"/>
    </row>
    <row r="257" spans="1:20" s="1" customFormat="1" ht="16.5" thickBot="1" x14ac:dyDescent="0.3">
      <c r="A257" s="54"/>
      <c r="B257" s="494"/>
      <c r="C257" s="82"/>
      <c r="D257" s="54"/>
      <c r="E257" s="85"/>
      <c r="F257" s="55"/>
      <c r="G257" s="55"/>
      <c r="H257" s="15"/>
      <c r="I257" s="14"/>
      <c r="K257" s="15"/>
      <c r="R257" s="77"/>
      <c r="T257" s="78"/>
    </row>
    <row r="258" spans="1:20" ht="17.25" thickBot="1" x14ac:dyDescent="0.3">
      <c r="A258" s="350"/>
      <c r="B258" s="484" t="s">
        <v>251</v>
      </c>
      <c r="C258" s="317"/>
      <c r="D258" s="317"/>
      <c r="E258" s="318"/>
      <c r="F258" s="319"/>
      <c r="G258" s="320"/>
      <c r="H258" s="320" t="s">
        <v>12</v>
      </c>
      <c r="I258" s="320"/>
      <c r="J258" s="320"/>
      <c r="K258" s="321"/>
      <c r="T258" s="5"/>
    </row>
    <row r="259" spans="1:20" ht="15" x14ac:dyDescent="0.2">
      <c r="A259" s="224">
        <v>1</v>
      </c>
      <c r="B259" s="504" t="s">
        <v>55</v>
      </c>
      <c r="C259" s="235" t="s">
        <v>1</v>
      </c>
      <c r="D259" s="90">
        <v>5</v>
      </c>
      <c r="E259" s="87">
        <v>3000</v>
      </c>
      <c r="F259" s="29">
        <f>E259*D259</f>
        <v>15000</v>
      </c>
      <c r="G259" s="29">
        <f>F259*10%</f>
        <v>1500</v>
      </c>
      <c r="H259" s="30"/>
      <c r="I259" s="30"/>
      <c r="J259" s="30"/>
      <c r="K259" s="31"/>
      <c r="T259" s="5"/>
    </row>
    <row r="260" spans="1:20" ht="15.75" thickBot="1" x14ac:dyDescent="0.25">
      <c r="A260" s="234">
        <v>2</v>
      </c>
      <c r="B260" s="505" t="s">
        <v>56</v>
      </c>
      <c r="C260" s="236" t="s">
        <v>1</v>
      </c>
      <c r="D260" s="100">
        <v>10</v>
      </c>
      <c r="E260" s="101">
        <v>1320</v>
      </c>
      <c r="F260" s="24">
        <f>D260*E260</f>
        <v>13200</v>
      </c>
      <c r="G260" s="24">
        <f>F260*10%</f>
        <v>1320</v>
      </c>
      <c r="H260" s="22"/>
      <c r="I260" s="22"/>
      <c r="J260" s="22"/>
      <c r="K260" s="53"/>
      <c r="T260" s="5"/>
    </row>
    <row r="261" spans="1:20" ht="15.75" x14ac:dyDescent="0.25">
      <c r="A261" s="115"/>
      <c r="B261" s="483"/>
      <c r="C261" s="82"/>
      <c r="D261" s="74"/>
      <c r="E261" s="86"/>
      <c r="F261" s="79">
        <f>SUM(F259:F260)</f>
        <v>28200</v>
      </c>
      <c r="G261" s="180">
        <f>SUM(G259:G260)</f>
        <v>2820</v>
      </c>
      <c r="H261" s="119"/>
      <c r="I261" s="118" t="s">
        <v>84</v>
      </c>
      <c r="J261" s="522"/>
      <c r="K261" s="120"/>
      <c r="T261" s="5"/>
    </row>
    <row r="262" spans="1:20" ht="16.5" thickBot="1" x14ac:dyDescent="0.3">
      <c r="A262" s="122"/>
      <c r="B262" s="497"/>
      <c r="C262" s="123"/>
      <c r="D262" s="47"/>
      <c r="E262" s="124"/>
      <c r="F262" s="48"/>
      <c r="G262" s="48"/>
      <c r="H262" s="49"/>
      <c r="I262" s="51" t="s">
        <v>71</v>
      </c>
      <c r="K262" s="50"/>
      <c r="T262" s="5"/>
    </row>
    <row r="263" spans="1:20" ht="17.25" thickBot="1" x14ac:dyDescent="0.3">
      <c r="A263" s="350"/>
      <c r="B263" s="484" t="s">
        <v>328</v>
      </c>
      <c r="C263" s="317"/>
      <c r="D263" s="317"/>
      <c r="E263" s="318"/>
      <c r="F263" s="319"/>
      <c r="G263" s="320"/>
      <c r="H263" s="320" t="s">
        <v>12</v>
      </c>
      <c r="I263" s="320"/>
      <c r="J263" s="320"/>
      <c r="K263" s="321"/>
      <c r="T263" s="5"/>
    </row>
    <row r="264" spans="1:20" ht="16.5" thickBot="1" x14ac:dyDescent="0.3">
      <c r="A264" s="411">
        <v>1</v>
      </c>
      <c r="B264" s="237" t="s">
        <v>79</v>
      </c>
      <c r="C264" s="432" t="s">
        <v>6</v>
      </c>
      <c r="D264" s="189">
        <v>50</v>
      </c>
      <c r="E264" s="412">
        <v>2900</v>
      </c>
      <c r="F264" s="458">
        <f>D264*E264</f>
        <v>145000</v>
      </c>
      <c r="G264" s="191">
        <f>F264*10%</f>
        <v>14500</v>
      </c>
      <c r="H264" s="192"/>
      <c r="I264" s="192"/>
      <c r="J264" s="192"/>
      <c r="K264" s="193"/>
      <c r="T264" s="5"/>
    </row>
    <row r="265" spans="1:20" ht="15.75" x14ac:dyDescent="0.25">
      <c r="A265" s="115"/>
      <c r="B265" s="483"/>
      <c r="C265" s="82"/>
      <c r="D265" s="74"/>
      <c r="E265" s="86"/>
      <c r="F265" s="196"/>
      <c r="G265" s="55"/>
      <c r="H265" s="1"/>
      <c r="I265" s="136" t="s">
        <v>84</v>
      </c>
      <c r="J265" s="522"/>
      <c r="K265" s="102"/>
      <c r="T265" s="5"/>
    </row>
    <row r="266" spans="1:20" ht="16.5" thickBot="1" x14ac:dyDescent="0.3">
      <c r="A266" s="115"/>
      <c r="B266" s="483"/>
      <c r="C266" s="82"/>
      <c r="D266" s="54"/>
      <c r="E266" s="85"/>
      <c r="F266" s="55"/>
      <c r="G266" s="55"/>
      <c r="H266" s="49"/>
      <c r="I266" s="51" t="s">
        <v>71</v>
      </c>
      <c r="K266" s="50"/>
      <c r="T266" s="5"/>
    </row>
    <row r="267" spans="1:20" ht="17.25" thickBot="1" x14ac:dyDescent="0.3">
      <c r="A267" s="335"/>
      <c r="B267" s="479" t="s">
        <v>252</v>
      </c>
      <c r="C267" s="317"/>
      <c r="D267" s="317"/>
      <c r="E267" s="318"/>
      <c r="F267" s="319"/>
      <c r="G267" s="320"/>
      <c r="H267" s="320" t="s">
        <v>12</v>
      </c>
      <c r="I267" s="320"/>
      <c r="J267" s="320"/>
      <c r="K267" s="321"/>
      <c r="T267" s="5"/>
    </row>
    <row r="268" spans="1:20" ht="15" x14ac:dyDescent="0.2">
      <c r="A268" s="59">
        <v>1</v>
      </c>
      <c r="B268" s="474" t="s">
        <v>80</v>
      </c>
      <c r="C268" s="26" t="s">
        <v>2</v>
      </c>
      <c r="D268" s="76">
        <v>20</v>
      </c>
      <c r="E268" s="354">
        <v>105</v>
      </c>
      <c r="F268" s="28">
        <f>D268*E268</f>
        <v>2100</v>
      </c>
      <c r="G268" s="28">
        <f>F268*20%</f>
        <v>420</v>
      </c>
      <c r="H268" s="60"/>
      <c r="I268" s="60"/>
      <c r="J268" s="60"/>
      <c r="K268" s="61"/>
      <c r="T268" s="5"/>
    </row>
    <row r="269" spans="1:20" ht="15.75" thickBot="1" x14ac:dyDescent="0.25">
      <c r="A269" s="41">
        <v>2</v>
      </c>
      <c r="B269" s="482" t="s">
        <v>135</v>
      </c>
      <c r="C269" s="42" t="s">
        <v>2</v>
      </c>
      <c r="D269" s="43">
        <v>20</v>
      </c>
      <c r="E269" s="44">
        <v>340</v>
      </c>
      <c r="F269" s="21">
        <f>D269*E269</f>
        <v>6800</v>
      </c>
      <c r="G269" s="21">
        <f>F269*20%</f>
        <v>1360</v>
      </c>
      <c r="H269" s="19"/>
      <c r="I269" s="19"/>
      <c r="J269" s="19"/>
      <c r="K269" s="36"/>
      <c r="T269" s="5"/>
    </row>
    <row r="270" spans="1:20" ht="15.75" x14ac:dyDescent="0.25">
      <c r="A270" s="83"/>
      <c r="B270" s="483"/>
      <c r="C270" s="84"/>
      <c r="D270" s="116"/>
      <c r="E270" s="121"/>
      <c r="F270" s="194">
        <f>SUM(F268:F269)</f>
        <v>8900</v>
      </c>
      <c r="G270" s="206">
        <f>SUM(G268:G269)</f>
        <v>1780</v>
      </c>
      <c r="H270" s="56"/>
      <c r="I270" s="119"/>
      <c r="J270" s="118" t="s">
        <v>84</v>
      </c>
      <c r="K270" s="120"/>
      <c r="T270" s="5"/>
    </row>
    <row r="271" spans="1:20" ht="16.5" thickBot="1" x14ac:dyDescent="0.3">
      <c r="A271" s="115"/>
      <c r="B271" s="494"/>
      <c r="C271" s="82"/>
      <c r="D271" s="54"/>
      <c r="E271" s="85"/>
      <c r="F271" s="55"/>
      <c r="G271" s="55"/>
      <c r="H271" s="15"/>
      <c r="I271" s="15"/>
      <c r="J271" s="14" t="s">
        <v>71</v>
      </c>
      <c r="K271" s="199"/>
      <c r="T271" s="5"/>
    </row>
    <row r="272" spans="1:20" ht="17.25" thickBot="1" x14ac:dyDescent="0.3">
      <c r="A272" s="335"/>
      <c r="B272" s="479" t="s">
        <v>253</v>
      </c>
      <c r="C272" s="317"/>
      <c r="D272" s="317"/>
      <c r="E272" s="318"/>
      <c r="F272" s="319"/>
      <c r="G272" s="320"/>
      <c r="H272" s="320" t="s">
        <v>12</v>
      </c>
      <c r="I272" s="320"/>
      <c r="J272" s="320"/>
      <c r="K272" s="321"/>
      <c r="T272" s="5"/>
    </row>
    <row r="273" spans="1:20" ht="16.5" thickBot="1" x14ac:dyDescent="0.3">
      <c r="A273" s="188">
        <v>1</v>
      </c>
      <c r="B273" s="409" t="s">
        <v>221</v>
      </c>
      <c r="C273" s="406" t="s">
        <v>2</v>
      </c>
      <c r="D273" s="407">
        <v>5</v>
      </c>
      <c r="E273" s="408">
        <v>1100</v>
      </c>
      <c r="F273" s="265">
        <f>D273*E273</f>
        <v>5500</v>
      </c>
      <c r="G273" s="191">
        <f>F273*10%</f>
        <v>550</v>
      </c>
      <c r="H273" s="192"/>
      <c r="I273" s="192"/>
      <c r="J273" s="192"/>
      <c r="K273" s="193"/>
      <c r="T273" s="5"/>
    </row>
    <row r="274" spans="1:20" ht="15.75" x14ac:dyDescent="0.25">
      <c r="A274" s="115"/>
      <c r="B274" s="483"/>
      <c r="C274" s="82"/>
      <c r="D274" s="74"/>
      <c r="E274" s="86"/>
      <c r="F274" s="75"/>
      <c r="G274" s="15"/>
      <c r="H274" s="119"/>
      <c r="I274" s="118" t="s">
        <v>84</v>
      </c>
      <c r="J274" s="522"/>
      <c r="K274" s="120"/>
      <c r="T274" s="5"/>
    </row>
    <row r="275" spans="1:20" ht="16.5" thickBot="1" x14ac:dyDescent="0.3">
      <c r="A275" s="115"/>
      <c r="B275" s="506"/>
      <c r="C275" s="82"/>
      <c r="D275" s="54"/>
      <c r="E275" s="85"/>
      <c r="F275" s="55"/>
      <c r="G275" s="55"/>
      <c r="H275" s="49"/>
      <c r="I275" s="51" t="s">
        <v>71</v>
      </c>
      <c r="K275" s="50"/>
      <c r="T275" s="5"/>
    </row>
    <row r="276" spans="1:20" ht="17.25" thickBot="1" x14ac:dyDescent="0.3">
      <c r="A276" s="322"/>
      <c r="B276" s="479" t="s">
        <v>254</v>
      </c>
      <c r="C276" s="317"/>
      <c r="D276" s="317"/>
      <c r="E276" s="318"/>
      <c r="F276" s="319"/>
      <c r="G276" s="320"/>
      <c r="H276" s="320" t="s">
        <v>12</v>
      </c>
      <c r="I276" s="320"/>
      <c r="J276" s="320"/>
      <c r="K276" s="321"/>
      <c r="T276" s="5"/>
    </row>
    <row r="277" spans="1:20" ht="16.5" thickBot="1" x14ac:dyDescent="0.3">
      <c r="A277" s="103">
        <v>1</v>
      </c>
      <c r="B277" s="409" t="s">
        <v>81</v>
      </c>
      <c r="C277" s="104" t="s">
        <v>2</v>
      </c>
      <c r="D277" s="105">
        <v>5</v>
      </c>
      <c r="E277" s="106">
        <v>3000</v>
      </c>
      <c r="F277" s="195">
        <f>D277*E277</f>
        <v>15000</v>
      </c>
      <c r="G277" s="21">
        <f>F277*10%</f>
        <v>1500</v>
      </c>
      <c r="H277" s="19"/>
      <c r="I277" s="19"/>
      <c r="J277" s="192"/>
      <c r="K277" s="36"/>
      <c r="T277" s="5"/>
    </row>
    <row r="278" spans="1:20" ht="15.75" x14ac:dyDescent="0.25">
      <c r="A278" s="83"/>
      <c r="B278" s="483"/>
      <c r="C278" s="84"/>
      <c r="D278" s="116"/>
      <c r="E278" s="121"/>
      <c r="F278" s="117"/>
      <c r="G278" s="56"/>
      <c r="H278" s="119"/>
      <c r="I278" s="118" t="s">
        <v>84</v>
      </c>
      <c r="J278" s="522"/>
      <c r="K278" s="120"/>
      <c r="T278" s="5"/>
    </row>
    <row r="279" spans="1:20" ht="16.5" thickBot="1" x14ac:dyDescent="0.3">
      <c r="A279" s="115"/>
      <c r="B279" s="494"/>
      <c r="C279" s="82"/>
      <c r="D279" s="54"/>
      <c r="E279" s="85"/>
      <c r="F279" s="55"/>
      <c r="G279" s="55"/>
      <c r="H279" s="49"/>
      <c r="I279" s="51" t="s">
        <v>71</v>
      </c>
      <c r="K279" s="50"/>
      <c r="T279" s="5"/>
    </row>
    <row r="280" spans="1:20" s="146" customFormat="1" ht="16.5" thickBot="1" x14ac:dyDescent="0.3">
      <c r="A280" s="338"/>
      <c r="B280" s="372" t="s">
        <v>255</v>
      </c>
      <c r="C280" s="317"/>
      <c r="D280" s="317"/>
      <c r="E280" s="318"/>
      <c r="F280" s="319"/>
      <c r="G280" s="320"/>
      <c r="H280" s="320" t="s">
        <v>12</v>
      </c>
      <c r="I280" s="320"/>
      <c r="J280" s="320"/>
      <c r="K280" s="321"/>
      <c r="R280" s="147"/>
      <c r="T280" s="148"/>
    </row>
    <row r="281" spans="1:20" ht="16.5" thickBot="1" x14ac:dyDescent="0.3">
      <c r="A281" s="204">
        <v>1</v>
      </c>
      <c r="B281" s="367" t="s">
        <v>158</v>
      </c>
      <c r="C281" s="261" t="s">
        <v>1</v>
      </c>
      <c r="D281" s="312">
        <v>15</v>
      </c>
      <c r="E281" s="261">
        <v>3800</v>
      </c>
      <c r="F281" s="371">
        <f>D281*E281</f>
        <v>57000</v>
      </c>
      <c r="G281" s="187">
        <f>F281*20%</f>
        <v>11400</v>
      </c>
      <c r="H281" s="261"/>
      <c r="I281" s="261"/>
      <c r="J281" s="189"/>
      <c r="K281" s="262"/>
      <c r="T281" s="5"/>
    </row>
    <row r="282" spans="1:20" ht="15.75" x14ac:dyDescent="0.25">
      <c r="A282" s="177"/>
      <c r="B282" s="273"/>
      <c r="C282" s="173"/>
      <c r="D282" s="174"/>
      <c r="E282" s="175"/>
      <c r="F282" s="176"/>
      <c r="G282" s="161"/>
      <c r="H282" s="119"/>
      <c r="I282" s="118" t="s">
        <v>84</v>
      </c>
      <c r="J282" s="522"/>
      <c r="K282" s="120"/>
      <c r="T282" s="5"/>
    </row>
    <row r="283" spans="1:20" ht="16.5" thickBot="1" x14ac:dyDescent="0.3">
      <c r="A283" s="156"/>
      <c r="B283" s="273"/>
      <c r="C283" s="158"/>
      <c r="D283" s="157"/>
      <c r="E283" s="179"/>
      <c r="F283" s="180"/>
      <c r="G283" s="180"/>
      <c r="H283" s="49"/>
      <c r="I283" s="51" t="s">
        <v>71</v>
      </c>
      <c r="K283" s="50"/>
      <c r="T283" s="5"/>
    </row>
    <row r="284" spans="1:20" ht="18.75" thickBot="1" x14ac:dyDescent="0.3">
      <c r="A284" s="440"/>
      <c r="B284" s="561" t="s">
        <v>256</v>
      </c>
      <c r="C284" s="562"/>
      <c r="D284" s="562"/>
      <c r="E284" s="563"/>
      <c r="F284" s="564"/>
      <c r="G284" s="565"/>
      <c r="H284" s="565" t="s">
        <v>12</v>
      </c>
      <c r="I284" s="565"/>
      <c r="J284" s="565"/>
      <c r="K284" s="566"/>
      <c r="T284" s="5"/>
    </row>
    <row r="285" spans="1:20" ht="31.5" thickBot="1" x14ac:dyDescent="0.3">
      <c r="A285" s="188">
        <v>1</v>
      </c>
      <c r="B285" s="409" t="s">
        <v>220</v>
      </c>
      <c r="C285" s="406" t="s">
        <v>5</v>
      </c>
      <c r="D285" s="192">
        <v>3000</v>
      </c>
      <c r="E285" s="192">
        <v>30</v>
      </c>
      <c r="F285" s="265">
        <f>D285*E285</f>
        <v>90000</v>
      </c>
      <c r="G285" s="192">
        <f>F285*10%</f>
        <v>9000</v>
      </c>
      <c r="H285" s="192"/>
      <c r="I285" s="192"/>
      <c r="J285" s="192"/>
      <c r="K285" s="193"/>
      <c r="T285" s="5"/>
    </row>
    <row r="286" spans="1:20" ht="15.75" x14ac:dyDescent="0.25">
      <c r="A286" s="115"/>
      <c r="B286" s="483"/>
      <c r="C286" s="82"/>
      <c r="D286" s="74"/>
      <c r="E286" s="86"/>
      <c r="F286" s="75"/>
      <c r="G286" s="15"/>
      <c r="H286" s="1"/>
      <c r="I286" s="136" t="s">
        <v>84</v>
      </c>
      <c r="J286" s="522"/>
      <c r="K286" s="102"/>
      <c r="T286" s="5"/>
    </row>
    <row r="287" spans="1:20" ht="16.5" thickBot="1" x14ac:dyDescent="0.3">
      <c r="A287" s="115"/>
      <c r="B287" s="494"/>
      <c r="C287" s="82"/>
      <c r="D287" s="54" t="s">
        <v>93</v>
      </c>
      <c r="E287" s="85"/>
      <c r="F287" s="79"/>
      <c r="G287" s="55"/>
      <c r="H287" s="49"/>
      <c r="I287" s="51" t="s">
        <v>71</v>
      </c>
      <c r="K287" s="50"/>
      <c r="T287" s="5"/>
    </row>
    <row r="288" spans="1:20" ht="17.25" thickBot="1" x14ac:dyDescent="0.3">
      <c r="A288" s="335"/>
      <c r="B288" s="479" t="s">
        <v>257</v>
      </c>
      <c r="C288" s="317"/>
      <c r="D288" s="317"/>
      <c r="E288" s="318"/>
      <c r="F288" s="319"/>
      <c r="G288" s="320"/>
      <c r="H288" s="320" t="s">
        <v>12</v>
      </c>
      <c r="I288" s="320"/>
      <c r="J288" s="320"/>
      <c r="K288" s="321"/>
      <c r="T288" s="5"/>
    </row>
    <row r="289" spans="1:20" ht="15" x14ac:dyDescent="0.2">
      <c r="A289" s="25">
        <v>1</v>
      </c>
      <c r="B289" s="542" t="s">
        <v>82</v>
      </c>
      <c r="C289" s="543" t="s">
        <v>6</v>
      </c>
      <c r="D289" s="30">
        <v>350</v>
      </c>
      <c r="E289" s="87">
        <v>100</v>
      </c>
      <c r="F289" s="29">
        <f>D289*E289</f>
        <v>35000</v>
      </c>
      <c r="G289" s="29">
        <f>F289*20%</f>
        <v>7000</v>
      </c>
      <c r="H289" s="30"/>
      <c r="I289" s="30"/>
      <c r="J289" s="30"/>
      <c r="K289" s="31"/>
      <c r="T289" s="5"/>
    </row>
    <row r="290" spans="1:20" ht="15" x14ac:dyDescent="0.2">
      <c r="A290" s="32">
        <v>2</v>
      </c>
      <c r="B290" s="128" t="s">
        <v>83</v>
      </c>
      <c r="C290" s="33" t="s">
        <v>5</v>
      </c>
      <c r="D290" s="19">
        <v>100</v>
      </c>
      <c r="E290" s="21">
        <v>390</v>
      </c>
      <c r="F290" s="21">
        <f>D290*E290</f>
        <v>39000</v>
      </c>
      <c r="G290" s="21">
        <f>F290*20%</f>
        <v>7800</v>
      </c>
      <c r="H290" s="19"/>
      <c r="I290" s="19"/>
      <c r="J290" s="19"/>
      <c r="K290" s="36"/>
      <c r="T290" s="5"/>
    </row>
    <row r="291" spans="1:20" ht="15" x14ac:dyDescent="0.2">
      <c r="A291" s="32">
        <v>3</v>
      </c>
      <c r="B291" s="128" t="s">
        <v>186</v>
      </c>
      <c r="C291" s="33" t="s">
        <v>6</v>
      </c>
      <c r="D291" s="19">
        <v>100</v>
      </c>
      <c r="E291" s="21">
        <v>154</v>
      </c>
      <c r="F291" s="21">
        <f>D291*E291</f>
        <v>15400</v>
      </c>
      <c r="G291" s="21">
        <f>F291*20%</f>
        <v>3080</v>
      </c>
      <c r="H291" s="19"/>
      <c r="I291" s="19"/>
      <c r="J291" s="19"/>
      <c r="K291" s="36"/>
      <c r="T291" s="5"/>
    </row>
    <row r="292" spans="1:20" ht="15" x14ac:dyDescent="0.2">
      <c r="A292" s="32">
        <v>4</v>
      </c>
      <c r="B292" s="128" t="s">
        <v>175</v>
      </c>
      <c r="C292" s="33" t="s">
        <v>6</v>
      </c>
      <c r="D292" s="19">
        <v>80</v>
      </c>
      <c r="E292" s="21">
        <v>193</v>
      </c>
      <c r="F292" s="21">
        <f>D292*E292</f>
        <v>15440</v>
      </c>
      <c r="G292" s="21">
        <f>F292*20%</f>
        <v>3088</v>
      </c>
      <c r="H292" s="19"/>
      <c r="I292" s="19"/>
      <c r="J292" s="19"/>
      <c r="K292" s="36"/>
      <c r="T292" s="5"/>
    </row>
    <row r="293" spans="1:20" ht="30.75" thickBot="1" x14ac:dyDescent="0.25">
      <c r="A293" s="52">
        <v>5</v>
      </c>
      <c r="B293" s="309" t="s">
        <v>211</v>
      </c>
      <c r="C293" s="567" t="s">
        <v>1</v>
      </c>
      <c r="D293" s="255">
        <v>72</v>
      </c>
      <c r="E293" s="215">
        <v>1750</v>
      </c>
      <c r="F293" s="264">
        <f>D293*E293</f>
        <v>126000</v>
      </c>
      <c r="G293" s="215">
        <f>F293*20%</f>
        <v>25200</v>
      </c>
      <c r="H293" s="22"/>
      <c r="I293" s="22"/>
      <c r="J293" s="22"/>
      <c r="K293" s="53"/>
      <c r="T293" s="5"/>
    </row>
    <row r="294" spans="1:20" ht="15.75" x14ac:dyDescent="0.25">
      <c r="A294" s="83"/>
      <c r="B294" s="571"/>
      <c r="C294" s="84"/>
      <c r="D294" s="116"/>
      <c r="E294" s="121"/>
      <c r="F294" s="194">
        <f>SUM(F289:F293)</f>
        <v>230840</v>
      </c>
      <c r="G294" s="206">
        <f>SUM(G289:G293)</f>
        <v>46168</v>
      </c>
      <c r="H294" s="119"/>
      <c r="I294" s="118" t="s">
        <v>84</v>
      </c>
      <c r="J294" s="536"/>
      <c r="K294" s="120"/>
      <c r="T294" s="5"/>
    </row>
    <row r="295" spans="1:20" ht="16.5" thickBot="1" x14ac:dyDescent="0.3">
      <c r="A295" s="122"/>
      <c r="B295" s="487"/>
      <c r="C295" s="123"/>
      <c r="D295" s="47"/>
      <c r="E295" s="124"/>
      <c r="F295" s="48"/>
      <c r="G295" s="48"/>
      <c r="H295" s="49"/>
      <c r="I295" s="51" t="s">
        <v>71</v>
      </c>
      <c r="J295" s="538"/>
      <c r="K295" s="50"/>
      <c r="T295" s="5"/>
    </row>
    <row r="296" spans="1:20" s="1" customFormat="1" ht="15.75" x14ac:dyDescent="0.25">
      <c r="A296" s="54"/>
      <c r="B296" s="494"/>
      <c r="C296" s="82"/>
      <c r="D296" s="54"/>
      <c r="E296" s="85"/>
      <c r="F296" s="55"/>
      <c r="G296" s="55"/>
      <c r="H296" s="15"/>
      <c r="I296" s="14"/>
      <c r="K296" s="15"/>
      <c r="R296" s="77"/>
      <c r="T296" s="78"/>
    </row>
    <row r="297" spans="1:20" s="1" customFormat="1" ht="15.75" x14ac:dyDescent="0.25">
      <c r="A297" s="54"/>
      <c r="B297" s="494"/>
      <c r="C297" s="82"/>
      <c r="D297" s="54"/>
      <c r="E297" s="85"/>
      <c r="F297" s="55"/>
      <c r="G297" s="55"/>
      <c r="H297" s="15"/>
      <c r="I297" s="14"/>
      <c r="K297" s="15"/>
      <c r="R297" s="77"/>
      <c r="T297" s="78"/>
    </row>
    <row r="298" spans="1:20" s="1" customFormat="1" ht="15.75" x14ac:dyDescent="0.25">
      <c r="A298" s="54"/>
      <c r="B298" s="494"/>
      <c r="C298" s="82"/>
      <c r="D298" s="54"/>
      <c r="E298" s="85"/>
      <c r="F298" s="55"/>
      <c r="G298" s="55"/>
      <c r="H298" s="15"/>
      <c r="I298" s="14"/>
      <c r="K298" s="15"/>
      <c r="R298" s="77"/>
      <c r="T298" s="78"/>
    </row>
    <row r="299" spans="1:20" s="1" customFormat="1" ht="16.5" thickBot="1" x14ac:dyDescent="0.3">
      <c r="A299" s="54"/>
      <c r="B299" s="494"/>
      <c r="C299" s="82"/>
      <c r="D299" s="54"/>
      <c r="E299" s="85"/>
      <c r="F299" s="55"/>
      <c r="G299" s="55"/>
      <c r="H299" s="15"/>
      <c r="I299" s="14"/>
      <c r="K299" s="15"/>
      <c r="R299" s="77"/>
      <c r="T299" s="78"/>
    </row>
    <row r="300" spans="1:20" ht="17.25" thickBot="1" x14ac:dyDescent="0.3">
      <c r="A300" s="350"/>
      <c r="B300" s="484" t="s">
        <v>258</v>
      </c>
      <c r="C300" s="317"/>
      <c r="D300" s="317"/>
      <c r="E300" s="318"/>
      <c r="F300" s="319"/>
      <c r="G300" s="320"/>
      <c r="H300" s="320" t="s">
        <v>12</v>
      </c>
      <c r="I300" s="320"/>
      <c r="J300" s="320"/>
      <c r="K300" s="321"/>
      <c r="T300" s="5"/>
    </row>
    <row r="301" spans="1:20" ht="135" x14ac:dyDescent="0.2">
      <c r="A301" s="373">
        <v>1</v>
      </c>
      <c r="B301" s="364" t="s">
        <v>244</v>
      </c>
      <c r="C301" s="374" t="s">
        <v>6</v>
      </c>
      <c r="D301" s="353">
        <v>50</v>
      </c>
      <c r="E301" s="171">
        <v>600</v>
      </c>
      <c r="F301" s="28">
        <f t="shared" ref="F301:F308" si="25">D301*E301</f>
        <v>30000</v>
      </c>
      <c r="G301" s="28">
        <f>F301*20%</f>
        <v>6000</v>
      </c>
      <c r="H301" s="60"/>
      <c r="I301" s="60"/>
      <c r="J301" s="60"/>
      <c r="K301" s="61"/>
      <c r="T301" s="5"/>
    </row>
    <row r="302" spans="1:20" ht="90" x14ac:dyDescent="0.2">
      <c r="A302" s="3">
        <v>2</v>
      </c>
      <c r="B302" s="129" t="s">
        <v>246</v>
      </c>
      <c r="C302" s="69" t="s">
        <v>6</v>
      </c>
      <c r="D302" s="4">
        <v>20</v>
      </c>
      <c r="E302" s="16">
        <v>600</v>
      </c>
      <c r="F302" s="21">
        <f t="shared" si="25"/>
        <v>12000</v>
      </c>
      <c r="G302" s="21">
        <f t="shared" ref="G302:G308" si="26">F302*20%</f>
        <v>2400</v>
      </c>
      <c r="H302" s="19"/>
      <c r="I302" s="19"/>
      <c r="J302" s="19"/>
      <c r="K302" s="36"/>
      <c r="T302" s="5"/>
    </row>
    <row r="303" spans="1:20" ht="45" x14ac:dyDescent="0.2">
      <c r="A303" s="3">
        <v>3</v>
      </c>
      <c r="B303" s="129" t="s">
        <v>247</v>
      </c>
      <c r="C303" s="69" t="s">
        <v>6</v>
      </c>
      <c r="D303" s="4">
        <v>100</v>
      </c>
      <c r="E303" s="16">
        <v>935</v>
      </c>
      <c r="F303" s="21">
        <f t="shared" si="25"/>
        <v>93500</v>
      </c>
      <c r="G303" s="21">
        <f t="shared" si="26"/>
        <v>18700</v>
      </c>
      <c r="H303" s="19"/>
      <c r="I303" s="19"/>
      <c r="J303" s="19"/>
      <c r="K303" s="36"/>
      <c r="T303" s="5"/>
    </row>
    <row r="304" spans="1:20" ht="120" x14ac:dyDescent="0.2">
      <c r="A304" s="3">
        <v>4</v>
      </c>
      <c r="B304" s="129" t="s">
        <v>248</v>
      </c>
      <c r="C304" s="69" t="s">
        <v>6</v>
      </c>
      <c r="D304" s="4">
        <v>100</v>
      </c>
      <c r="E304" s="16">
        <v>1450</v>
      </c>
      <c r="F304" s="21">
        <f t="shared" si="25"/>
        <v>145000</v>
      </c>
      <c r="G304" s="21">
        <f t="shared" si="26"/>
        <v>29000</v>
      </c>
      <c r="H304" s="19"/>
      <c r="I304" s="19"/>
      <c r="J304" s="19"/>
      <c r="K304" s="36"/>
      <c r="T304" s="5"/>
    </row>
    <row r="305" spans="1:20" ht="60" x14ac:dyDescent="0.2">
      <c r="A305" s="3">
        <v>5</v>
      </c>
      <c r="B305" s="129" t="s">
        <v>245</v>
      </c>
      <c r="C305" s="69" t="s">
        <v>6</v>
      </c>
      <c r="D305" s="4">
        <v>100</v>
      </c>
      <c r="E305" s="110">
        <v>450</v>
      </c>
      <c r="F305" s="21">
        <f t="shared" si="25"/>
        <v>45000</v>
      </c>
      <c r="G305" s="21">
        <f t="shared" si="26"/>
        <v>9000</v>
      </c>
      <c r="H305" s="19"/>
      <c r="I305" s="19"/>
      <c r="J305" s="19"/>
      <c r="K305" s="36"/>
      <c r="T305" s="5"/>
    </row>
    <row r="306" spans="1:20" ht="105" x14ac:dyDescent="0.2">
      <c r="A306" s="111">
        <v>6</v>
      </c>
      <c r="B306" s="133" t="s">
        <v>249</v>
      </c>
      <c r="C306" s="112" t="s">
        <v>6</v>
      </c>
      <c r="D306" s="113">
        <v>50</v>
      </c>
      <c r="E306" s="110">
        <v>1160</v>
      </c>
      <c r="F306" s="140">
        <f t="shared" si="25"/>
        <v>58000</v>
      </c>
      <c r="G306" s="21">
        <f t="shared" si="26"/>
        <v>11600</v>
      </c>
      <c r="H306" s="19"/>
      <c r="I306" s="19"/>
      <c r="J306" s="19"/>
      <c r="K306" s="36"/>
      <c r="T306" s="5"/>
    </row>
    <row r="307" spans="1:20" ht="15" x14ac:dyDescent="0.2">
      <c r="A307" s="468">
        <v>7</v>
      </c>
      <c r="B307" s="129" t="s">
        <v>219</v>
      </c>
      <c r="C307" s="267" t="s">
        <v>2</v>
      </c>
      <c r="D307" s="182">
        <v>10</v>
      </c>
      <c r="E307" s="149">
        <v>150</v>
      </c>
      <c r="F307" s="140">
        <f t="shared" si="25"/>
        <v>1500</v>
      </c>
      <c r="G307" s="140">
        <f t="shared" si="26"/>
        <v>300</v>
      </c>
      <c r="H307" s="138"/>
      <c r="I307" s="138"/>
      <c r="J307" s="138"/>
      <c r="K307" s="359"/>
      <c r="T307" s="5"/>
    </row>
    <row r="308" spans="1:20" ht="15.75" thickBot="1" x14ac:dyDescent="0.25">
      <c r="A308" s="186">
        <v>8</v>
      </c>
      <c r="B308" s="475" t="s">
        <v>212</v>
      </c>
      <c r="C308" s="34" t="s">
        <v>2</v>
      </c>
      <c r="D308" s="211">
        <v>5</v>
      </c>
      <c r="E308" s="208">
        <v>2600</v>
      </c>
      <c r="F308" s="210">
        <f t="shared" si="25"/>
        <v>13000</v>
      </c>
      <c r="G308" s="210">
        <f t="shared" si="26"/>
        <v>2600</v>
      </c>
      <c r="H308" s="138"/>
      <c r="I308" s="138"/>
      <c r="J308" s="215"/>
      <c r="K308" s="359"/>
      <c r="T308" s="5"/>
    </row>
    <row r="309" spans="1:20" ht="15.75" x14ac:dyDescent="0.25">
      <c r="A309" s="83"/>
      <c r="B309" s="507"/>
      <c r="C309" s="84"/>
      <c r="D309" s="62"/>
      <c r="E309" s="285"/>
      <c r="F309" s="194">
        <f>SUM(F301:F308)</f>
        <v>398000</v>
      </c>
      <c r="G309" s="206">
        <f>SUM(G301:G308)</f>
        <v>79600</v>
      </c>
      <c r="H309" s="119"/>
      <c r="I309" s="118" t="s">
        <v>84</v>
      </c>
      <c r="J309" s="536"/>
      <c r="K309" s="120"/>
      <c r="T309" s="5"/>
    </row>
    <row r="310" spans="1:20" ht="16.5" thickBot="1" x14ac:dyDescent="0.3">
      <c r="A310" s="234"/>
      <c r="B310" s="572"/>
      <c r="C310" s="49"/>
      <c r="D310" s="47"/>
      <c r="E310" s="573"/>
      <c r="F310" s="48"/>
      <c r="G310" s="48"/>
      <c r="H310" s="49"/>
      <c r="I310" s="51" t="s">
        <v>71</v>
      </c>
      <c r="J310" s="538"/>
      <c r="K310" s="50"/>
      <c r="T310" s="5"/>
    </row>
    <row r="311" spans="1:20" ht="15.75" x14ac:dyDescent="0.25">
      <c r="A311" s="15"/>
      <c r="B311" s="506"/>
      <c r="C311" s="15"/>
      <c r="D311" s="54"/>
      <c r="E311" s="114"/>
      <c r="F311" s="55"/>
      <c r="G311" s="55"/>
      <c r="H311" s="15"/>
      <c r="I311" s="14"/>
      <c r="J311" s="1"/>
      <c r="K311" s="15"/>
      <c r="T311" s="5"/>
    </row>
    <row r="312" spans="1:20" ht="15.75" x14ac:dyDescent="0.25">
      <c r="A312" s="15"/>
      <c r="B312" s="506"/>
      <c r="C312" s="15"/>
      <c r="D312" s="54"/>
      <c r="E312" s="114"/>
      <c r="F312" s="55"/>
      <c r="G312" s="55"/>
      <c r="H312" s="15"/>
      <c r="I312" s="14"/>
      <c r="J312" s="1"/>
      <c r="K312" s="15"/>
      <c r="T312" s="5"/>
    </row>
    <row r="313" spans="1:20" ht="16.5" thickBot="1" x14ac:dyDescent="0.3">
      <c r="A313" s="45"/>
      <c r="B313" s="506"/>
      <c r="C313" s="15"/>
      <c r="D313" s="54"/>
      <c r="E313" s="114"/>
      <c r="F313" s="55"/>
      <c r="G313" s="55"/>
      <c r="H313" s="49"/>
      <c r="I313" s="51"/>
      <c r="K313" s="49"/>
      <c r="L313" s="1"/>
      <c r="T313" s="5"/>
    </row>
    <row r="314" spans="1:20" ht="17.25" thickBot="1" x14ac:dyDescent="0.3">
      <c r="A314" s="322"/>
      <c r="B314" s="479" t="s">
        <v>259</v>
      </c>
      <c r="C314" s="317"/>
      <c r="D314" s="317"/>
      <c r="E314" s="318"/>
      <c r="F314" s="319"/>
      <c r="G314" s="320"/>
      <c r="H314" s="320" t="s">
        <v>12</v>
      </c>
      <c r="I314" s="320"/>
      <c r="J314" s="320"/>
      <c r="K314" s="321"/>
      <c r="T314" s="5"/>
    </row>
    <row r="315" spans="1:20" ht="15" x14ac:dyDescent="0.2">
      <c r="A315" s="135">
        <v>1</v>
      </c>
      <c r="B315" s="375" t="s">
        <v>94</v>
      </c>
      <c r="C315" s="376" t="s">
        <v>2</v>
      </c>
      <c r="D315" s="377">
        <v>300</v>
      </c>
      <c r="E315" s="378">
        <v>200</v>
      </c>
      <c r="F315" s="28">
        <f t="shared" ref="F315:F331" si="27">D315*E315</f>
        <v>60000</v>
      </c>
      <c r="G315" s="28">
        <f>F315*10%</f>
        <v>6000</v>
      </c>
      <c r="H315" s="60"/>
      <c r="I315" s="60"/>
      <c r="J315" s="60"/>
      <c r="K315" s="61"/>
    </row>
    <row r="316" spans="1:20" ht="15" x14ac:dyDescent="0.2">
      <c r="A316" s="13">
        <v>2</v>
      </c>
      <c r="B316" s="134" t="s">
        <v>95</v>
      </c>
      <c r="C316" s="11" t="s">
        <v>2</v>
      </c>
      <c r="D316" s="12">
        <v>408</v>
      </c>
      <c r="E316" s="72">
        <v>200</v>
      </c>
      <c r="F316" s="21">
        <f t="shared" si="27"/>
        <v>81600</v>
      </c>
      <c r="G316" s="21">
        <f t="shared" ref="G316:G331" si="28">F316*10%</f>
        <v>8160</v>
      </c>
      <c r="H316" s="19"/>
      <c r="I316" s="19"/>
      <c r="J316" s="19"/>
      <c r="K316" s="36"/>
    </row>
    <row r="317" spans="1:20" ht="15" x14ac:dyDescent="0.2">
      <c r="A317" s="135">
        <v>3</v>
      </c>
      <c r="B317" s="134" t="s">
        <v>96</v>
      </c>
      <c r="C317" s="11" t="s">
        <v>2</v>
      </c>
      <c r="D317" s="12">
        <v>120</v>
      </c>
      <c r="E317" s="72">
        <v>200</v>
      </c>
      <c r="F317" s="21">
        <f t="shared" si="27"/>
        <v>24000</v>
      </c>
      <c r="G317" s="21">
        <f t="shared" si="28"/>
        <v>2400</v>
      </c>
      <c r="H317" s="19"/>
      <c r="I317" s="19"/>
      <c r="J317" s="19"/>
      <c r="K317" s="36"/>
    </row>
    <row r="318" spans="1:20" ht="15" x14ac:dyDescent="0.2">
      <c r="A318" s="13">
        <v>4</v>
      </c>
      <c r="B318" s="134" t="s">
        <v>97</v>
      </c>
      <c r="C318" s="11" t="s">
        <v>2</v>
      </c>
      <c r="D318" s="12">
        <v>36</v>
      </c>
      <c r="E318" s="72">
        <v>200</v>
      </c>
      <c r="F318" s="21">
        <f t="shared" si="27"/>
        <v>7200</v>
      </c>
      <c r="G318" s="21">
        <f t="shared" si="28"/>
        <v>720</v>
      </c>
      <c r="H318" s="19"/>
      <c r="I318" s="19"/>
      <c r="J318" s="19"/>
      <c r="K318" s="36"/>
    </row>
    <row r="319" spans="1:20" ht="15" x14ac:dyDescent="0.2">
      <c r="A319" s="135">
        <v>5</v>
      </c>
      <c r="B319" s="134" t="s">
        <v>98</v>
      </c>
      <c r="C319" s="11" t="s">
        <v>2</v>
      </c>
      <c r="D319" s="12">
        <v>48</v>
      </c>
      <c r="E319" s="72">
        <v>100</v>
      </c>
      <c r="F319" s="21">
        <f t="shared" si="27"/>
        <v>4800</v>
      </c>
      <c r="G319" s="21">
        <f t="shared" si="28"/>
        <v>480</v>
      </c>
      <c r="H319" s="19"/>
      <c r="I319" s="19"/>
      <c r="J319" s="19"/>
      <c r="K319" s="36"/>
    </row>
    <row r="320" spans="1:20" ht="15" x14ac:dyDescent="0.2">
      <c r="A320" s="13">
        <v>6</v>
      </c>
      <c r="B320" s="134" t="s">
        <v>99</v>
      </c>
      <c r="C320" s="11" t="s">
        <v>2</v>
      </c>
      <c r="D320" s="12">
        <v>156</v>
      </c>
      <c r="E320" s="72">
        <v>100</v>
      </c>
      <c r="F320" s="21">
        <f t="shared" si="27"/>
        <v>15600</v>
      </c>
      <c r="G320" s="21">
        <f t="shared" si="28"/>
        <v>1560</v>
      </c>
      <c r="H320" s="19"/>
      <c r="I320" s="19"/>
      <c r="J320" s="19"/>
      <c r="K320" s="36"/>
    </row>
    <row r="321" spans="1:20" ht="15" x14ac:dyDescent="0.2">
      <c r="A321" s="135">
        <v>7</v>
      </c>
      <c r="B321" s="134" t="s">
        <v>100</v>
      </c>
      <c r="C321" s="11" t="s">
        <v>2</v>
      </c>
      <c r="D321" s="12">
        <v>348</v>
      </c>
      <c r="E321" s="72">
        <v>100</v>
      </c>
      <c r="F321" s="21">
        <f t="shared" si="27"/>
        <v>34800</v>
      </c>
      <c r="G321" s="21">
        <f t="shared" si="28"/>
        <v>3480</v>
      </c>
      <c r="H321" s="19"/>
      <c r="I321" s="19"/>
      <c r="J321" s="19"/>
      <c r="K321" s="36"/>
    </row>
    <row r="322" spans="1:20" ht="15" x14ac:dyDescent="0.2">
      <c r="A322" s="13">
        <v>8</v>
      </c>
      <c r="B322" s="134" t="s">
        <v>101</v>
      </c>
      <c r="C322" s="11" t="s">
        <v>2</v>
      </c>
      <c r="D322" s="12">
        <v>324</v>
      </c>
      <c r="E322" s="72">
        <v>100</v>
      </c>
      <c r="F322" s="21">
        <f t="shared" si="27"/>
        <v>32400</v>
      </c>
      <c r="G322" s="21">
        <f t="shared" si="28"/>
        <v>3240</v>
      </c>
      <c r="H322" s="19"/>
      <c r="I322" s="19"/>
      <c r="J322" s="19"/>
      <c r="K322" s="36"/>
      <c r="T322" s="5"/>
    </row>
    <row r="323" spans="1:20" ht="15" x14ac:dyDescent="0.2">
      <c r="A323" s="135">
        <v>9</v>
      </c>
      <c r="B323" s="134" t="s">
        <v>103</v>
      </c>
      <c r="C323" s="11" t="s">
        <v>2</v>
      </c>
      <c r="D323" s="12">
        <v>96</v>
      </c>
      <c r="E323" s="72">
        <v>100</v>
      </c>
      <c r="F323" s="21">
        <f t="shared" si="27"/>
        <v>9600</v>
      </c>
      <c r="G323" s="21">
        <f t="shared" si="28"/>
        <v>960</v>
      </c>
      <c r="H323" s="19"/>
      <c r="I323" s="19"/>
      <c r="J323" s="19"/>
      <c r="K323" s="36"/>
    </row>
    <row r="324" spans="1:20" ht="15" x14ac:dyDescent="0.2">
      <c r="A324" s="13">
        <v>10</v>
      </c>
      <c r="B324" s="134" t="s">
        <v>104</v>
      </c>
      <c r="C324" s="11" t="s">
        <v>2</v>
      </c>
      <c r="D324" s="12">
        <v>48</v>
      </c>
      <c r="E324" s="72">
        <v>100</v>
      </c>
      <c r="F324" s="21">
        <f t="shared" si="27"/>
        <v>4800</v>
      </c>
      <c r="G324" s="21">
        <f t="shared" si="28"/>
        <v>480</v>
      </c>
      <c r="H324" s="19"/>
      <c r="I324" s="19"/>
      <c r="J324" s="19"/>
      <c r="K324" s="36"/>
    </row>
    <row r="325" spans="1:20" ht="15" x14ac:dyDescent="0.2">
      <c r="A325" s="135">
        <v>11</v>
      </c>
      <c r="B325" s="134" t="s">
        <v>102</v>
      </c>
      <c r="C325" s="11" t="s">
        <v>2</v>
      </c>
      <c r="D325" s="12">
        <v>24</v>
      </c>
      <c r="E325" s="72">
        <v>100</v>
      </c>
      <c r="F325" s="21">
        <f t="shared" si="27"/>
        <v>2400</v>
      </c>
      <c r="G325" s="21">
        <f t="shared" si="28"/>
        <v>240</v>
      </c>
      <c r="H325" s="19"/>
      <c r="I325" s="19"/>
      <c r="J325" s="19"/>
      <c r="K325" s="36"/>
    </row>
    <row r="326" spans="1:20" ht="15" x14ac:dyDescent="0.2">
      <c r="A326" s="13">
        <v>12</v>
      </c>
      <c r="B326" s="134" t="s">
        <v>105</v>
      </c>
      <c r="C326" s="11" t="s">
        <v>2</v>
      </c>
      <c r="D326" s="137">
        <v>12</v>
      </c>
      <c r="E326" s="72">
        <v>100</v>
      </c>
      <c r="F326" s="21">
        <f t="shared" si="27"/>
        <v>1200</v>
      </c>
      <c r="G326" s="21">
        <f t="shared" si="28"/>
        <v>120</v>
      </c>
      <c r="H326" s="19"/>
      <c r="I326" s="19"/>
      <c r="J326" s="19"/>
      <c r="K326" s="36"/>
    </row>
    <row r="327" spans="1:20" ht="30" x14ac:dyDescent="0.2">
      <c r="A327" s="135">
        <v>13</v>
      </c>
      <c r="B327" s="141" t="s">
        <v>106</v>
      </c>
      <c r="C327" s="142" t="s">
        <v>2</v>
      </c>
      <c r="D327" s="137">
        <v>12</v>
      </c>
      <c r="E327" s="143">
        <v>260</v>
      </c>
      <c r="F327" s="140">
        <f t="shared" si="27"/>
        <v>3120</v>
      </c>
      <c r="G327" s="21">
        <f t="shared" si="28"/>
        <v>312</v>
      </c>
      <c r="H327" s="19"/>
      <c r="I327" s="19"/>
      <c r="J327" s="19"/>
      <c r="K327" s="36"/>
    </row>
    <row r="328" spans="1:20" ht="15" x14ac:dyDescent="0.2">
      <c r="A328" s="13">
        <v>14</v>
      </c>
      <c r="B328" s="129" t="s">
        <v>118</v>
      </c>
      <c r="C328" s="152" t="s">
        <v>2</v>
      </c>
      <c r="D328" s="73">
        <v>84</v>
      </c>
      <c r="E328" s="4">
        <v>200</v>
      </c>
      <c r="F328" s="110">
        <f t="shared" si="27"/>
        <v>16800</v>
      </c>
      <c r="G328" s="21">
        <f t="shared" si="28"/>
        <v>1680</v>
      </c>
      <c r="H328" s="19"/>
      <c r="I328" s="19"/>
      <c r="J328" s="19"/>
      <c r="K328" s="36"/>
    </row>
    <row r="329" spans="1:20" ht="15" x14ac:dyDescent="0.2">
      <c r="A329" s="135">
        <v>15</v>
      </c>
      <c r="B329" s="129" t="s">
        <v>119</v>
      </c>
      <c r="C329" s="152" t="s">
        <v>2</v>
      </c>
      <c r="D329" s="73">
        <v>12</v>
      </c>
      <c r="E329" s="4">
        <v>408</v>
      </c>
      <c r="F329" s="110">
        <f t="shared" si="27"/>
        <v>4896</v>
      </c>
      <c r="G329" s="21">
        <f t="shared" si="28"/>
        <v>489.6</v>
      </c>
      <c r="H329" s="19"/>
      <c r="I329" s="19"/>
      <c r="J329" s="19"/>
      <c r="K329" s="36"/>
    </row>
    <row r="330" spans="1:20" ht="15" x14ac:dyDescent="0.2">
      <c r="A330" s="135">
        <v>16</v>
      </c>
      <c r="B330" s="129" t="s">
        <v>120</v>
      </c>
      <c r="C330" s="152" t="s">
        <v>2</v>
      </c>
      <c r="D330" s="73">
        <v>12</v>
      </c>
      <c r="E330" s="4">
        <v>100</v>
      </c>
      <c r="F330" s="110">
        <f t="shared" si="27"/>
        <v>1200</v>
      </c>
      <c r="G330" s="21">
        <f t="shared" si="28"/>
        <v>120</v>
      </c>
      <c r="H330" s="19"/>
      <c r="I330" s="19"/>
      <c r="J330" s="19"/>
      <c r="K330" s="36"/>
    </row>
    <row r="331" spans="1:20" ht="15" x14ac:dyDescent="0.2">
      <c r="A331" s="469">
        <v>17</v>
      </c>
      <c r="B331" s="129" t="s">
        <v>122</v>
      </c>
      <c r="C331" s="152" t="s">
        <v>2</v>
      </c>
      <c r="D331" s="73">
        <v>36</v>
      </c>
      <c r="E331" s="4">
        <v>90</v>
      </c>
      <c r="F331" s="110">
        <f t="shared" si="27"/>
        <v>3240</v>
      </c>
      <c r="G331" s="21">
        <f t="shared" si="28"/>
        <v>324</v>
      </c>
      <c r="H331" s="19"/>
      <c r="I331" s="19"/>
      <c r="J331" s="19"/>
      <c r="K331" s="36"/>
    </row>
    <row r="332" spans="1:20" ht="15.75" thickBot="1" x14ac:dyDescent="0.25">
      <c r="A332" s="254"/>
      <c r="B332" s="508" t="s">
        <v>218</v>
      </c>
      <c r="C332" s="215"/>
      <c r="D332" s="150"/>
      <c r="E332" s="149"/>
      <c r="F332" s="140"/>
      <c r="G332" s="140"/>
      <c r="H332" s="38"/>
      <c r="I332" s="38"/>
      <c r="J332" s="22"/>
      <c r="K332" s="39"/>
    </row>
    <row r="333" spans="1:20" ht="15.75" x14ac:dyDescent="0.25">
      <c r="A333" s="115"/>
      <c r="B333" s="477"/>
      <c r="C333" s="82"/>
      <c r="D333" s="153"/>
      <c r="E333" s="121"/>
      <c r="F333" s="194">
        <f>SUM(F315:F332)</f>
        <v>307656</v>
      </c>
      <c r="G333" s="206">
        <f>SUM(G315:G332)</f>
        <v>30765.599999999999</v>
      </c>
      <c r="H333" s="119"/>
      <c r="I333" s="118" t="s">
        <v>84</v>
      </c>
      <c r="J333" s="522"/>
      <c r="K333" s="120"/>
    </row>
    <row r="334" spans="1:20" ht="16.5" thickBot="1" x14ac:dyDescent="0.3">
      <c r="A334" s="115"/>
      <c r="B334" s="494"/>
      <c r="C334" s="82"/>
      <c r="D334" s="54"/>
      <c r="E334" s="85"/>
      <c r="F334" s="55"/>
      <c r="G334" s="55"/>
      <c r="H334" s="49"/>
      <c r="I334" s="51" t="s">
        <v>71</v>
      </c>
      <c r="K334" s="50"/>
    </row>
    <row r="335" spans="1:20" ht="17.25" thickBot="1" x14ac:dyDescent="0.3">
      <c r="A335" s="322"/>
      <c r="B335" s="479" t="s">
        <v>260</v>
      </c>
      <c r="C335" s="380"/>
      <c r="D335" s="381"/>
      <c r="E335" s="382"/>
      <c r="F335" s="382"/>
      <c r="G335" s="383"/>
      <c r="H335" s="383"/>
      <c r="I335" s="383"/>
      <c r="J335" s="383"/>
      <c r="K335" s="384"/>
    </row>
    <row r="336" spans="1:20" ht="31.5" thickBot="1" x14ac:dyDescent="0.3">
      <c r="A336" s="59">
        <v>1</v>
      </c>
      <c r="B336" s="379" t="s">
        <v>168</v>
      </c>
      <c r="C336" s="26" t="s">
        <v>1</v>
      </c>
      <c r="D336" s="76">
        <v>3</v>
      </c>
      <c r="E336" s="68">
        <v>11000</v>
      </c>
      <c r="F336" s="198">
        <f>D336*E336</f>
        <v>33000</v>
      </c>
      <c r="G336" s="28">
        <f>F336*10%</f>
        <v>3300</v>
      </c>
      <c r="H336" s="60"/>
      <c r="I336" s="60"/>
      <c r="J336" s="192"/>
      <c r="K336" s="61"/>
    </row>
    <row r="337" spans="1:18" ht="15.75" x14ac:dyDescent="0.25">
      <c r="A337" s="83"/>
      <c r="B337" s="494"/>
      <c r="C337" s="84"/>
      <c r="D337" s="116"/>
      <c r="E337" s="121"/>
      <c r="F337" s="117"/>
      <c r="G337" s="56"/>
      <c r="H337" s="119"/>
      <c r="I337" s="118" t="s">
        <v>84</v>
      </c>
      <c r="J337" s="522"/>
      <c r="K337" s="120"/>
    </row>
    <row r="338" spans="1:18" ht="16.5" thickBot="1" x14ac:dyDescent="0.3">
      <c r="A338" s="115"/>
      <c r="B338" s="494"/>
      <c r="C338" s="82"/>
      <c r="D338" s="54"/>
      <c r="E338" s="85"/>
      <c r="F338" s="55"/>
      <c r="G338" s="55"/>
      <c r="H338" s="49"/>
      <c r="I338" s="51" t="s">
        <v>71</v>
      </c>
      <c r="K338" s="50"/>
    </row>
    <row r="339" spans="1:18" ht="16.5" thickBot="1" x14ac:dyDescent="0.3">
      <c r="A339" s="335"/>
      <c r="B339" s="509" t="s">
        <v>261</v>
      </c>
      <c r="C339" s="387"/>
      <c r="D339" s="387"/>
      <c r="E339" s="387"/>
      <c r="F339" s="388"/>
      <c r="G339" s="387"/>
      <c r="H339" s="387"/>
      <c r="I339" s="387"/>
      <c r="J339" s="387"/>
      <c r="K339" s="389"/>
    </row>
    <row r="340" spans="1:18" ht="16.5" thickBot="1" x14ac:dyDescent="0.3">
      <c r="A340" s="370">
        <v>1</v>
      </c>
      <c r="B340" s="367" t="s">
        <v>123</v>
      </c>
      <c r="C340" s="183" t="s">
        <v>2</v>
      </c>
      <c r="D340" s="385">
        <v>50</v>
      </c>
      <c r="E340" s="183">
        <v>420</v>
      </c>
      <c r="F340" s="371">
        <v>21000</v>
      </c>
      <c r="G340" s="65">
        <f>F340*20%</f>
        <v>4200</v>
      </c>
      <c r="H340" s="183"/>
      <c r="I340" s="183"/>
      <c r="J340" s="192"/>
      <c r="K340" s="184"/>
    </row>
    <row r="341" spans="1:18" ht="15.75" x14ac:dyDescent="0.25">
      <c r="A341" s="83"/>
      <c r="B341" s="273"/>
      <c r="C341" s="84"/>
      <c r="D341" s="116"/>
      <c r="E341" s="121"/>
      <c r="F341" s="117"/>
      <c r="G341" s="56"/>
      <c r="H341" s="119"/>
      <c r="I341" s="118" t="s">
        <v>84</v>
      </c>
      <c r="J341" s="522"/>
      <c r="K341" s="120"/>
    </row>
    <row r="342" spans="1:18" ht="16.5" thickBot="1" x14ac:dyDescent="0.3">
      <c r="A342" s="115"/>
      <c r="B342" s="510"/>
      <c r="C342" s="82"/>
      <c r="D342" s="54"/>
      <c r="E342" s="85"/>
      <c r="F342" s="55"/>
      <c r="G342" s="55"/>
      <c r="H342" s="49"/>
      <c r="I342" s="51" t="s">
        <v>71</v>
      </c>
      <c r="K342" s="50"/>
    </row>
    <row r="343" spans="1:18" s="151" customFormat="1" ht="16.5" thickBot="1" x14ac:dyDescent="0.3">
      <c r="A343" s="322"/>
      <c r="B343" s="511" t="s">
        <v>262</v>
      </c>
      <c r="C343" s="383"/>
      <c r="D343" s="383"/>
      <c r="E343" s="383"/>
      <c r="F343" s="395"/>
      <c r="G343" s="383"/>
      <c r="H343" s="383"/>
      <c r="I343" s="383"/>
      <c r="J343" s="383"/>
      <c r="K343" s="384"/>
      <c r="R343" s="155"/>
    </row>
    <row r="344" spans="1:18" ht="16.5" thickBot="1" x14ac:dyDescent="0.3">
      <c r="A344" s="390">
        <v>1</v>
      </c>
      <c r="B344" s="367" t="s">
        <v>190</v>
      </c>
      <c r="C344" s="368" t="s">
        <v>2</v>
      </c>
      <c r="D344" s="391">
        <v>50</v>
      </c>
      <c r="E344" s="368">
        <v>174</v>
      </c>
      <c r="F344" s="392">
        <v>8700</v>
      </c>
      <c r="G344" s="393">
        <f>F344*20%</f>
        <v>1740</v>
      </c>
      <c r="H344" s="221"/>
      <c r="I344" s="221"/>
      <c r="J344" s="221"/>
      <c r="K344" s="394"/>
    </row>
    <row r="345" spans="1:18" ht="15.75" x14ac:dyDescent="0.25">
      <c r="A345" s="115"/>
      <c r="B345" s="483"/>
      <c r="C345" s="82"/>
      <c r="D345" s="74"/>
      <c r="E345" s="86"/>
      <c r="F345" s="75"/>
      <c r="G345" s="15"/>
      <c r="H345" s="119"/>
      <c r="I345" s="118" t="s">
        <v>84</v>
      </c>
      <c r="J345" s="522"/>
      <c r="K345" s="120"/>
    </row>
    <row r="346" spans="1:18" ht="16.5" thickBot="1" x14ac:dyDescent="0.3">
      <c r="A346" s="115"/>
      <c r="B346" s="494"/>
      <c r="C346" s="82"/>
      <c r="D346" s="54"/>
      <c r="E346" s="85"/>
      <c r="F346" s="55"/>
      <c r="G346" s="55"/>
      <c r="H346" s="49"/>
      <c r="I346" s="51" t="s">
        <v>71</v>
      </c>
      <c r="K346" s="50"/>
    </row>
    <row r="347" spans="1:18" ht="16.5" thickBot="1" x14ac:dyDescent="0.3">
      <c r="A347" s="335"/>
      <c r="B347" s="509" t="s">
        <v>263</v>
      </c>
      <c r="C347" s="387"/>
      <c r="D347" s="387"/>
      <c r="E347" s="387"/>
      <c r="F347" s="388"/>
      <c r="G347" s="387"/>
      <c r="H347" s="387"/>
      <c r="I347" s="387"/>
      <c r="J347" s="387"/>
      <c r="K347" s="389"/>
    </row>
    <row r="348" spans="1:18" s="151" customFormat="1" ht="16.5" thickBot="1" x14ac:dyDescent="0.3">
      <c r="A348" s="204">
        <v>1</v>
      </c>
      <c r="B348" s="367" t="s">
        <v>124</v>
      </c>
      <c r="C348" s="261" t="s">
        <v>2</v>
      </c>
      <c r="D348" s="312">
        <v>100</v>
      </c>
      <c r="E348" s="261">
        <v>20</v>
      </c>
      <c r="F348" s="371">
        <v>2000</v>
      </c>
      <c r="G348" s="396">
        <f>F348*20%</f>
        <v>400</v>
      </c>
      <c r="H348" s="49"/>
      <c r="I348" s="368"/>
      <c r="J348" s="189"/>
      <c r="K348" s="262"/>
      <c r="R348" s="155"/>
    </row>
    <row r="349" spans="1:18" s="151" customFormat="1" ht="15.75" x14ac:dyDescent="0.25">
      <c r="A349" s="83"/>
      <c r="B349" s="477"/>
      <c r="C349" s="84"/>
      <c r="D349" s="116"/>
      <c r="E349" s="121"/>
      <c r="F349" s="117"/>
      <c r="G349" s="119"/>
      <c r="H349" s="119"/>
      <c r="I349" s="118" t="s">
        <v>84</v>
      </c>
      <c r="J349" s="536"/>
      <c r="K349" s="120"/>
      <c r="R349" s="155"/>
    </row>
    <row r="350" spans="1:18" s="151" customFormat="1" ht="16.5" thickBot="1" x14ac:dyDescent="0.3">
      <c r="A350" s="122"/>
      <c r="B350" s="487"/>
      <c r="C350" s="123"/>
      <c r="D350" s="47"/>
      <c r="E350" s="124"/>
      <c r="F350" s="48"/>
      <c r="G350" s="48"/>
      <c r="H350" s="49"/>
      <c r="I350" s="51" t="s">
        <v>71</v>
      </c>
      <c r="J350" s="538"/>
      <c r="K350" s="50"/>
      <c r="R350" s="155"/>
    </row>
    <row r="351" spans="1:18" s="151" customFormat="1" ht="15.75" x14ac:dyDescent="0.25">
      <c r="A351" s="115"/>
      <c r="B351" s="494"/>
      <c r="C351" s="82"/>
      <c r="D351" s="54"/>
      <c r="E351" s="85"/>
      <c r="F351" s="55"/>
      <c r="G351" s="55"/>
      <c r="H351" s="15"/>
      <c r="I351" s="14"/>
      <c r="J351" s="1"/>
      <c r="K351" s="15"/>
      <c r="R351" s="155"/>
    </row>
    <row r="352" spans="1:18" s="151" customFormat="1" ht="15.75" x14ac:dyDescent="0.25">
      <c r="A352" s="115"/>
      <c r="B352" s="494"/>
      <c r="C352" s="82"/>
      <c r="D352" s="54"/>
      <c r="E352" s="85"/>
      <c r="F352" s="55"/>
      <c r="G352" s="55"/>
      <c r="H352" s="15"/>
      <c r="I352" s="14"/>
      <c r="J352" s="1"/>
      <c r="K352" s="15"/>
      <c r="R352" s="155"/>
    </row>
    <row r="353" spans="1:18" s="151" customFormat="1" ht="15.75" x14ac:dyDescent="0.25">
      <c r="A353" s="115"/>
      <c r="B353" s="494"/>
      <c r="C353" s="82"/>
      <c r="D353" s="54"/>
      <c r="E353" s="85"/>
      <c r="F353" s="55"/>
      <c r="G353" s="55"/>
      <c r="H353" s="15"/>
      <c r="I353" s="14"/>
      <c r="J353" s="1"/>
      <c r="K353" s="15"/>
      <c r="R353" s="155"/>
    </row>
    <row r="354" spans="1:18" s="151" customFormat="1" ht="16.5" thickBot="1" x14ac:dyDescent="0.3">
      <c r="A354" s="115"/>
      <c r="B354" s="494"/>
      <c r="C354" s="82"/>
      <c r="D354" s="54"/>
      <c r="E354" s="85"/>
      <c r="F354" s="55"/>
      <c r="G354" s="55"/>
      <c r="H354" s="49"/>
      <c r="I354" s="51"/>
      <c r="J354"/>
      <c r="K354" s="49"/>
      <c r="L354" s="178"/>
      <c r="R354" s="155"/>
    </row>
    <row r="355" spans="1:18" s="151" customFormat="1" ht="17.25" thickBot="1" x14ac:dyDescent="0.3">
      <c r="A355" s="338"/>
      <c r="B355" s="484" t="s">
        <v>264</v>
      </c>
      <c r="C355" s="381"/>
      <c r="D355" s="383"/>
      <c r="E355" s="395"/>
      <c r="F355" s="395"/>
      <c r="G355" s="395"/>
      <c r="H355" s="383"/>
      <c r="I355" s="383"/>
      <c r="J355" s="383"/>
      <c r="K355" s="384"/>
      <c r="R355" s="155"/>
    </row>
    <row r="356" spans="1:18" s="151" customFormat="1" ht="31.5" thickBot="1" x14ac:dyDescent="0.3">
      <c r="A356" s="168">
        <v>1</v>
      </c>
      <c r="B356" s="409" t="s">
        <v>195</v>
      </c>
      <c r="C356" s="403" t="s">
        <v>23</v>
      </c>
      <c r="D356" s="410">
        <v>1000</v>
      </c>
      <c r="E356" s="405">
        <v>25</v>
      </c>
      <c r="F356" s="265">
        <f>D356*E356</f>
        <v>25000</v>
      </c>
      <c r="G356" s="191">
        <f>F356*10%</f>
        <v>2500</v>
      </c>
      <c r="H356" s="192"/>
      <c r="I356" s="192"/>
      <c r="J356" s="192"/>
      <c r="K356" s="193"/>
      <c r="R356" s="155"/>
    </row>
    <row r="357" spans="1:18" s="151" customFormat="1" ht="15.75" x14ac:dyDescent="0.25">
      <c r="A357" s="242"/>
      <c r="B357" s="510"/>
      <c r="C357" s="158"/>
      <c r="D357" s="159"/>
      <c r="E357" s="160"/>
      <c r="F357" s="196"/>
      <c r="G357" s="180"/>
      <c r="H357" s="119"/>
      <c r="I357" s="118" t="s">
        <v>84</v>
      </c>
      <c r="J357" s="522"/>
      <c r="K357" s="120"/>
      <c r="R357" s="155"/>
    </row>
    <row r="358" spans="1:18" s="151" customFormat="1" ht="16.5" thickBot="1" x14ac:dyDescent="0.3">
      <c r="A358" s="242"/>
      <c r="B358" s="273"/>
      <c r="C358" s="158"/>
      <c r="D358" s="157"/>
      <c r="E358" s="179"/>
      <c r="F358" s="79"/>
      <c r="G358" s="180"/>
      <c r="H358" s="49"/>
      <c r="I358" s="51" t="s">
        <v>71</v>
      </c>
      <c r="J358"/>
      <c r="K358" s="50"/>
      <c r="R358" s="155"/>
    </row>
    <row r="359" spans="1:18" s="151" customFormat="1" ht="16.5" thickBot="1" x14ac:dyDescent="0.3">
      <c r="A359" s="338"/>
      <c r="B359" s="509" t="s">
        <v>265</v>
      </c>
      <c r="C359" s="397"/>
      <c r="D359" s="397"/>
      <c r="E359" s="397"/>
      <c r="F359" s="398"/>
      <c r="G359" s="397"/>
      <c r="H359" s="397"/>
      <c r="I359" s="397"/>
      <c r="J359" s="397"/>
      <c r="K359" s="399"/>
      <c r="R359" s="155"/>
    </row>
    <row r="360" spans="1:18" s="151" customFormat="1" ht="16.5" thickBot="1" x14ac:dyDescent="0.3">
      <c r="A360" s="204">
        <v>1</v>
      </c>
      <c r="B360" s="364" t="s">
        <v>216</v>
      </c>
      <c r="C360" s="261" t="s">
        <v>2</v>
      </c>
      <c r="D360" s="312">
        <v>80</v>
      </c>
      <c r="E360" s="261">
        <v>80</v>
      </c>
      <c r="F360" s="371">
        <f>D360*E360</f>
        <v>6400</v>
      </c>
      <c r="G360" s="187">
        <f>F360*20%</f>
        <v>1280</v>
      </c>
      <c r="H360" s="261"/>
      <c r="I360" s="261"/>
      <c r="J360" s="189"/>
      <c r="K360" s="262"/>
      <c r="R360" s="155"/>
    </row>
    <row r="361" spans="1:18" s="151" customFormat="1" ht="15.75" x14ac:dyDescent="0.25">
      <c r="A361" s="177"/>
      <c r="B361" s="613" t="s">
        <v>217</v>
      </c>
      <c r="C361" s="613"/>
      <c r="D361" s="613"/>
      <c r="E361" s="613"/>
      <c r="F361" s="176"/>
      <c r="G361" s="161"/>
      <c r="H361" s="119"/>
      <c r="I361" s="118" t="s">
        <v>84</v>
      </c>
      <c r="J361" s="522"/>
      <c r="K361" s="120"/>
      <c r="R361" s="155"/>
    </row>
    <row r="362" spans="1:18" s="151" customFormat="1" ht="16.5" thickBot="1" x14ac:dyDescent="0.3">
      <c r="A362" s="156"/>
      <c r="B362" s="400" t="s">
        <v>93</v>
      </c>
      <c r="C362" s="158"/>
      <c r="D362" s="157"/>
      <c r="E362" s="179"/>
      <c r="F362" s="180"/>
      <c r="G362" s="180"/>
      <c r="H362" s="49"/>
      <c r="I362" s="51" t="s">
        <v>71</v>
      </c>
      <c r="J362"/>
      <c r="K362" s="50"/>
      <c r="R362" s="155"/>
    </row>
    <row r="363" spans="1:18" s="151" customFormat="1" ht="16.5" thickBot="1" x14ac:dyDescent="0.3">
      <c r="A363" s="338"/>
      <c r="B363" s="509" t="s">
        <v>288</v>
      </c>
      <c r="C363" s="397"/>
      <c r="D363" s="397"/>
      <c r="E363" s="397"/>
      <c r="F363" s="398"/>
      <c r="G363" s="397"/>
      <c r="H363" s="397"/>
      <c r="I363" s="397"/>
      <c r="J363" s="397"/>
      <c r="K363" s="399"/>
      <c r="R363" s="155"/>
    </row>
    <row r="364" spans="1:18" s="151" customFormat="1" ht="16.5" thickBot="1" x14ac:dyDescent="0.3">
      <c r="A364" s="242">
        <v>1</v>
      </c>
      <c r="B364" s="367" t="s">
        <v>171</v>
      </c>
      <c r="C364" s="261" t="s">
        <v>169</v>
      </c>
      <c r="D364" s="312">
        <v>50</v>
      </c>
      <c r="E364" s="312">
        <v>250</v>
      </c>
      <c r="F364" s="401">
        <f>D364*E364</f>
        <v>12500</v>
      </c>
      <c r="G364" s="187">
        <f>F364*20%</f>
        <v>2500</v>
      </c>
      <c r="H364" s="261"/>
      <c r="I364" s="261"/>
      <c r="J364" s="189"/>
      <c r="K364" s="262"/>
      <c r="R364" s="155"/>
    </row>
    <row r="365" spans="1:18" s="151" customFormat="1" ht="15.75" x14ac:dyDescent="0.25">
      <c r="A365" s="177"/>
      <c r="B365" s="510"/>
      <c r="C365" s="173"/>
      <c r="D365" s="174"/>
      <c r="E365" s="175"/>
      <c r="F365" s="176"/>
      <c r="G365" s="161"/>
      <c r="H365" s="119"/>
      <c r="I365" s="118" t="s">
        <v>84</v>
      </c>
      <c r="J365" s="522"/>
      <c r="K365" s="120"/>
      <c r="R365" s="155"/>
    </row>
    <row r="366" spans="1:18" s="151" customFormat="1" ht="16.5" thickBot="1" x14ac:dyDescent="0.3">
      <c r="A366" s="156"/>
      <c r="B366" s="510"/>
      <c r="C366" s="158"/>
      <c r="D366" s="157"/>
      <c r="E366" s="179"/>
      <c r="F366" s="180"/>
      <c r="G366" s="180"/>
      <c r="H366" s="49"/>
      <c r="I366" s="51" t="s">
        <v>71</v>
      </c>
      <c r="J366"/>
      <c r="K366" s="50"/>
      <c r="R366" s="155"/>
    </row>
    <row r="367" spans="1:18" s="151" customFormat="1" ht="16.5" thickBot="1" x14ac:dyDescent="0.3">
      <c r="A367" s="338"/>
      <c r="B367" s="509" t="s">
        <v>266</v>
      </c>
      <c r="C367" s="397"/>
      <c r="D367" s="397"/>
      <c r="E367" s="397"/>
      <c r="F367" s="398"/>
      <c r="G367" s="397"/>
      <c r="H367" s="397"/>
      <c r="I367" s="397"/>
      <c r="J367" s="397"/>
      <c r="K367" s="399"/>
      <c r="R367" s="155"/>
    </row>
    <row r="368" spans="1:18" s="151" customFormat="1" ht="16.5" thickBot="1" x14ac:dyDescent="0.3">
      <c r="A368" s="204">
        <v>1</v>
      </c>
      <c r="B368" s="367" t="s">
        <v>170</v>
      </c>
      <c r="C368" s="261" t="s">
        <v>169</v>
      </c>
      <c r="D368" s="312">
        <v>40</v>
      </c>
      <c r="E368" s="312">
        <v>300</v>
      </c>
      <c r="F368" s="401">
        <f>D368*E368</f>
        <v>12000</v>
      </c>
      <c r="G368" s="187">
        <f>F368*20%</f>
        <v>2400</v>
      </c>
      <c r="H368" s="261"/>
      <c r="I368" s="261"/>
      <c r="J368" s="189"/>
      <c r="K368" s="262"/>
      <c r="R368" s="155"/>
    </row>
    <row r="369" spans="1:18" s="151" customFormat="1" ht="15.75" x14ac:dyDescent="0.25">
      <c r="A369" s="177"/>
      <c r="B369" s="273"/>
      <c r="C369" s="173"/>
      <c r="D369" s="174"/>
      <c r="E369" s="175"/>
      <c r="F369" s="176"/>
      <c r="G369" s="161"/>
      <c r="H369" s="119"/>
      <c r="I369" s="118" t="s">
        <v>84</v>
      </c>
      <c r="J369" s="522"/>
      <c r="K369" s="120"/>
      <c r="R369" s="155"/>
    </row>
    <row r="370" spans="1:18" s="151" customFormat="1" ht="16.5" thickBot="1" x14ac:dyDescent="0.3">
      <c r="A370" s="156"/>
      <c r="B370" s="510"/>
      <c r="C370" s="158"/>
      <c r="D370" s="157"/>
      <c r="E370" s="179"/>
      <c r="F370" s="180"/>
      <c r="G370" s="180"/>
      <c r="H370" s="49"/>
      <c r="I370" s="51" t="s">
        <v>71</v>
      </c>
      <c r="J370"/>
      <c r="K370" s="50"/>
      <c r="R370" s="155"/>
    </row>
    <row r="371" spans="1:18" s="151" customFormat="1" ht="16.5" thickBot="1" x14ac:dyDescent="0.3">
      <c r="A371" s="338"/>
      <c r="B371" s="509" t="s">
        <v>267</v>
      </c>
      <c r="C371" s="397"/>
      <c r="D371" s="397"/>
      <c r="E371" s="397"/>
      <c r="F371" s="398"/>
      <c r="G371" s="397"/>
      <c r="H371" s="397"/>
      <c r="I371" s="397"/>
      <c r="J371" s="397"/>
      <c r="K371" s="399"/>
      <c r="R371" s="155"/>
    </row>
    <row r="372" spans="1:18" s="151" customFormat="1" ht="16.5" thickBot="1" x14ac:dyDescent="0.3">
      <c r="A372" s="411">
        <v>1</v>
      </c>
      <c r="B372" s="237" t="s">
        <v>138</v>
      </c>
      <c r="C372" s="189" t="s">
        <v>2</v>
      </c>
      <c r="D372" s="190">
        <v>35</v>
      </c>
      <c r="E372" s="189">
        <v>200</v>
      </c>
      <c r="F372" s="265">
        <f>D372*E372</f>
        <v>7000</v>
      </c>
      <c r="G372" s="412">
        <f>F372*20%</f>
        <v>1400</v>
      </c>
      <c r="H372" s="189"/>
      <c r="I372" s="189"/>
      <c r="J372" s="189"/>
      <c r="K372" s="413"/>
      <c r="R372" s="155"/>
    </row>
    <row r="373" spans="1:18" s="151" customFormat="1" ht="15.75" x14ac:dyDescent="0.25">
      <c r="A373" s="156"/>
      <c r="B373" s="273"/>
      <c r="C373" s="158"/>
      <c r="D373" s="159"/>
      <c r="E373" s="160"/>
      <c r="F373" s="214"/>
      <c r="G373" s="178"/>
      <c r="H373" s="119"/>
      <c r="I373" s="118" t="s">
        <v>84</v>
      </c>
      <c r="J373" s="522"/>
      <c r="K373" s="120"/>
      <c r="R373" s="155"/>
    </row>
    <row r="374" spans="1:18" s="151" customFormat="1" ht="16.5" thickBot="1" x14ac:dyDescent="0.3">
      <c r="A374" s="156"/>
      <c r="B374" s="273"/>
      <c r="C374" s="158"/>
      <c r="D374" s="157"/>
      <c r="E374" s="179"/>
      <c r="F374" s="180"/>
      <c r="G374" s="180"/>
      <c r="H374" s="49"/>
      <c r="I374" s="51" t="s">
        <v>71</v>
      </c>
      <c r="J374"/>
      <c r="K374" s="50"/>
      <c r="R374" s="155"/>
    </row>
    <row r="375" spans="1:18" s="151" customFormat="1" ht="16.5" thickBot="1" x14ac:dyDescent="0.3">
      <c r="A375" s="414"/>
      <c r="B375" s="512" t="s">
        <v>268</v>
      </c>
      <c r="C375" s="415"/>
      <c r="D375" s="415"/>
      <c r="E375" s="415"/>
      <c r="F375" s="416"/>
      <c r="G375" s="415"/>
      <c r="H375" s="415"/>
      <c r="I375" s="415"/>
      <c r="J375" s="415"/>
      <c r="K375" s="417"/>
      <c r="R375" s="155"/>
    </row>
    <row r="376" spans="1:18" s="151" customFormat="1" ht="15.75" x14ac:dyDescent="0.25">
      <c r="A376" s="355">
        <v>1</v>
      </c>
      <c r="B376" s="513" t="s">
        <v>136</v>
      </c>
      <c r="C376" s="240" t="s">
        <v>23</v>
      </c>
      <c r="D376" s="241">
        <v>5</v>
      </c>
      <c r="E376" s="240">
        <v>190</v>
      </c>
      <c r="F376" s="418">
        <f>D376*E376</f>
        <v>950</v>
      </c>
      <c r="G376" s="240">
        <f>F376*20%</f>
        <v>190</v>
      </c>
      <c r="H376" s="419"/>
      <c r="I376" s="419"/>
      <c r="J376" s="419"/>
      <c r="K376" s="420"/>
      <c r="R376" s="155"/>
    </row>
    <row r="377" spans="1:18" s="151" customFormat="1" ht="15.75" thickBot="1" x14ac:dyDescent="0.25">
      <c r="A377" s="70">
        <v>2</v>
      </c>
      <c r="B377" s="309" t="s">
        <v>137</v>
      </c>
      <c r="C377" s="17" t="s">
        <v>2</v>
      </c>
      <c r="D377" s="275">
        <v>5</v>
      </c>
      <c r="E377" s="17">
        <v>380</v>
      </c>
      <c r="F377" s="18">
        <f>D377*E377</f>
        <v>1900</v>
      </c>
      <c r="G377" s="17">
        <f>F377*20%</f>
        <v>380</v>
      </c>
      <c r="H377" s="17"/>
      <c r="I377" s="17"/>
      <c r="J377" s="17"/>
      <c r="K377" s="421"/>
      <c r="R377" s="155"/>
    </row>
    <row r="378" spans="1:18" s="151" customFormat="1" ht="15.75" x14ac:dyDescent="0.25">
      <c r="A378" s="156"/>
      <c r="B378" s="273"/>
      <c r="C378" s="158"/>
      <c r="D378" s="159"/>
      <c r="E378" s="160"/>
      <c r="F378" s="196"/>
      <c r="G378" s="178"/>
      <c r="H378" s="119"/>
      <c r="I378" s="118" t="s">
        <v>84</v>
      </c>
      <c r="J378" s="522"/>
      <c r="K378" s="120"/>
      <c r="R378" s="155"/>
    </row>
    <row r="379" spans="1:18" s="151" customFormat="1" ht="16.5" thickBot="1" x14ac:dyDescent="0.3">
      <c r="A379" s="156"/>
      <c r="B379" s="510"/>
      <c r="C379" s="158"/>
      <c r="D379" s="157"/>
      <c r="E379" s="179"/>
      <c r="F379" s="459">
        <f>SUM(F376:F378)</f>
        <v>2850</v>
      </c>
      <c r="G379" s="180">
        <f>SUM(G376:G378)</f>
        <v>570</v>
      </c>
      <c r="H379" s="49"/>
      <c r="I379" s="51" t="s">
        <v>71</v>
      </c>
      <c r="J379"/>
      <c r="K379" s="50"/>
      <c r="R379" s="155"/>
    </row>
    <row r="380" spans="1:18" s="151" customFormat="1" ht="16.5" thickBot="1" x14ac:dyDescent="0.3">
      <c r="A380" s="414"/>
      <c r="B380" s="512" t="s">
        <v>269</v>
      </c>
      <c r="C380" s="415"/>
      <c r="D380" s="415"/>
      <c r="E380" s="415"/>
      <c r="F380" s="416"/>
      <c r="G380" s="415"/>
      <c r="H380" s="415"/>
      <c r="I380" s="415"/>
      <c r="J380" s="415"/>
      <c r="K380" s="417"/>
      <c r="R380" s="155"/>
    </row>
    <row r="381" spans="1:18" s="151" customFormat="1" ht="15.75" x14ac:dyDescent="0.25">
      <c r="A381" s="422">
        <v>1</v>
      </c>
      <c r="B381" s="513" t="s">
        <v>10</v>
      </c>
      <c r="C381" s="423" t="s">
        <v>2</v>
      </c>
      <c r="D381" s="358">
        <v>800</v>
      </c>
      <c r="E381" s="424">
        <v>9.7200000000000006</v>
      </c>
      <c r="F381" s="418">
        <f>D381*E381</f>
        <v>7776.0000000000009</v>
      </c>
      <c r="G381" s="240">
        <f>F381*20%</f>
        <v>1555.2000000000003</v>
      </c>
      <c r="H381" s="419"/>
      <c r="I381" s="419"/>
      <c r="J381" s="419"/>
      <c r="K381" s="420"/>
      <c r="R381" s="155"/>
    </row>
    <row r="382" spans="1:18" s="151" customFormat="1" ht="15.75" x14ac:dyDescent="0.25">
      <c r="A382" s="425">
        <v>2</v>
      </c>
      <c r="B382" s="129" t="s">
        <v>189</v>
      </c>
      <c r="C382" s="69" t="s">
        <v>2</v>
      </c>
      <c r="D382" s="169">
        <v>12000</v>
      </c>
      <c r="E382" s="170">
        <v>10.48</v>
      </c>
      <c r="F382" s="16">
        <f>D382*E382</f>
        <v>125760</v>
      </c>
      <c r="G382" s="4">
        <f t="shared" ref="G382:G383" si="29">F382*20%</f>
        <v>25152</v>
      </c>
      <c r="H382" s="181"/>
      <c r="I382" s="181"/>
      <c r="J382" s="181"/>
      <c r="K382" s="426"/>
      <c r="R382" s="155"/>
    </row>
    <row r="383" spans="1:18" s="151" customFormat="1" ht="16.5" thickBot="1" x14ac:dyDescent="0.3">
      <c r="A383" s="427">
        <v>3</v>
      </c>
      <c r="B383" s="309" t="s">
        <v>140</v>
      </c>
      <c r="C383" s="428" t="s">
        <v>2</v>
      </c>
      <c r="D383" s="275">
        <v>60</v>
      </c>
      <c r="E383" s="429">
        <v>9.7100000000000009</v>
      </c>
      <c r="F383" s="18">
        <f>D383*E383</f>
        <v>582.6</v>
      </c>
      <c r="G383" s="17">
        <f t="shared" si="29"/>
        <v>116.52000000000001</v>
      </c>
      <c r="H383" s="430"/>
      <c r="I383" s="430"/>
      <c r="J383" s="430"/>
      <c r="K383" s="431"/>
      <c r="R383" s="155"/>
    </row>
    <row r="384" spans="1:18" s="151" customFormat="1" ht="15.75" x14ac:dyDescent="0.25">
      <c r="A384" s="156"/>
      <c r="B384" s="273"/>
      <c r="C384" s="158"/>
      <c r="D384" s="159"/>
      <c r="E384" s="160"/>
      <c r="F384" s="214"/>
      <c r="G384" s="178"/>
      <c r="H384" s="119"/>
      <c r="I384" s="118" t="s">
        <v>84</v>
      </c>
      <c r="J384" s="522"/>
      <c r="K384" s="120"/>
      <c r="R384" s="155"/>
    </row>
    <row r="385" spans="1:18" s="151" customFormat="1" ht="16.5" thickBot="1" x14ac:dyDescent="0.3">
      <c r="A385" s="156"/>
      <c r="B385" s="273"/>
      <c r="C385" s="158"/>
      <c r="D385" s="157"/>
      <c r="E385" s="179"/>
      <c r="F385" s="79">
        <f>SUM(F381:F384)</f>
        <v>134118.6</v>
      </c>
      <c r="G385" s="180">
        <f>SUM(G381:G384)</f>
        <v>26823.72</v>
      </c>
      <c r="H385" s="49"/>
      <c r="I385" s="51" t="s">
        <v>71</v>
      </c>
      <c r="J385"/>
      <c r="K385" s="50"/>
      <c r="R385" s="155"/>
    </row>
    <row r="386" spans="1:18" s="151" customFormat="1" ht="16.5" thickBot="1" x14ac:dyDescent="0.3">
      <c r="A386" s="338"/>
      <c r="B386" s="509" t="s">
        <v>270</v>
      </c>
      <c r="C386" s="397"/>
      <c r="D386" s="397"/>
      <c r="E386" s="397"/>
      <c r="F386" s="398"/>
      <c r="G386" s="397"/>
      <c r="H386" s="397"/>
      <c r="I386" s="397"/>
      <c r="J386" s="397"/>
      <c r="K386" s="399"/>
      <c r="R386" s="155"/>
    </row>
    <row r="387" spans="1:18" s="151" customFormat="1" ht="16.5" thickBot="1" x14ac:dyDescent="0.3">
      <c r="A387" s="274">
        <v>1</v>
      </c>
      <c r="B387" s="238" t="s">
        <v>176</v>
      </c>
      <c r="C387" s="432" t="s">
        <v>2</v>
      </c>
      <c r="D387" s="433">
        <v>20</v>
      </c>
      <c r="E387" s="434">
        <v>220</v>
      </c>
      <c r="F387" s="265">
        <f>D387*E387</f>
        <v>4400</v>
      </c>
      <c r="G387" s="189">
        <f>F387*10%</f>
        <v>440</v>
      </c>
      <c r="H387" s="435"/>
      <c r="I387" s="435"/>
      <c r="J387" s="435"/>
      <c r="K387" s="436"/>
      <c r="R387" s="155"/>
    </row>
    <row r="388" spans="1:18" s="151" customFormat="1" ht="15.75" x14ac:dyDescent="0.25">
      <c r="A388" s="559"/>
      <c r="B388" s="400"/>
      <c r="C388" s="560"/>
      <c r="D388" s="159"/>
      <c r="E388" s="214"/>
      <c r="F388" s="79"/>
      <c r="G388" s="178"/>
      <c r="H388" s="119"/>
      <c r="I388" s="118" t="s">
        <v>84</v>
      </c>
      <c r="J388" s="522"/>
      <c r="K388" s="120"/>
      <c r="R388" s="155"/>
    </row>
    <row r="389" spans="1:18" s="151" customFormat="1" ht="16.5" thickBot="1" x14ac:dyDescent="0.3">
      <c r="A389" s="156"/>
      <c r="B389" s="510"/>
      <c r="C389" s="158"/>
      <c r="D389" s="157"/>
      <c r="E389" s="179"/>
      <c r="F389" s="180"/>
      <c r="G389" s="180"/>
      <c r="H389" s="49"/>
      <c r="I389" s="51" t="s">
        <v>71</v>
      </c>
      <c r="J389"/>
      <c r="K389" s="50"/>
      <c r="R389" s="155"/>
    </row>
    <row r="390" spans="1:18" s="151" customFormat="1" ht="16.5" thickBot="1" x14ac:dyDescent="0.3">
      <c r="A390" s="414"/>
      <c r="B390" s="512" t="s">
        <v>271</v>
      </c>
      <c r="C390" s="415"/>
      <c r="D390" s="415"/>
      <c r="E390" s="415"/>
      <c r="F390" s="416"/>
      <c r="G390" s="415"/>
      <c r="H390" s="415"/>
      <c r="I390" s="415"/>
      <c r="J390" s="415"/>
      <c r="K390" s="417"/>
      <c r="R390" s="155"/>
    </row>
    <row r="391" spans="1:18" s="151" customFormat="1" ht="15.75" x14ac:dyDescent="0.25">
      <c r="A391" s="422">
        <v>1</v>
      </c>
      <c r="B391" s="513" t="s">
        <v>107</v>
      </c>
      <c r="C391" s="240" t="s">
        <v>2</v>
      </c>
      <c r="D391" s="241">
        <v>50</v>
      </c>
      <c r="E391" s="424">
        <v>98</v>
      </c>
      <c r="F391" s="418">
        <f>D391*E391</f>
        <v>4900</v>
      </c>
      <c r="G391" s="240">
        <f>F391*20%</f>
        <v>980</v>
      </c>
      <c r="H391" s="419"/>
      <c r="I391" s="419"/>
      <c r="J391" s="419"/>
      <c r="K391" s="420"/>
      <c r="M391" s="155"/>
    </row>
    <row r="392" spans="1:18" s="151" customFormat="1" ht="16.5" thickBot="1" x14ac:dyDescent="0.3">
      <c r="A392" s="427">
        <v>2</v>
      </c>
      <c r="B392" s="309" t="s">
        <v>108</v>
      </c>
      <c r="C392" s="17" t="s">
        <v>2</v>
      </c>
      <c r="D392" s="275">
        <v>50</v>
      </c>
      <c r="E392" s="429">
        <v>126.34</v>
      </c>
      <c r="F392" s="18">
        <f>D392*E392</f>
        <v>6317</v>
      </c>
      <c r="G392" s="17">
        <f>F392*20%</f>
        <v>1263.4000000000001</v>
      </c>
      <c r="H392" s="430"/>
      <c r="I392" s="430"/>
      <c r="J392" s="430"/>
      <c r="K392" s="431"/>
      <c r="N392" s="155"/>
    </row>
    <row r="393" spans="1:18" s="151" customFormat="1" ht="15.75" x14ac:dyDescent="0.25">
      <c r="A393" s="177"/>
      <c r="B393" s="516"/>
      <c r="C393" s="173"/>
      <c r="D393" s="174"/>
      <c r="E393" s="175"/>
      <c r="F393" s="176"/>
      <c r="G393" s="161"/>
      <c r="H393" s="119"/>
      <c r="I393" s="118" t="s">
        <v>84</v>
      </c>
      <c r="J393" s="536"/>
      <c r="K393" s="120"/>
      <c r="R393" s="155"/>
    </row>
    <row r="394" spans="1:18" s="151" customFormat="1" ht="16.5" thickBot="1" x14ac:dyDescent="0.3">
      <c r="A394" s="574"/>
      <c r="B394" s="514"/>
      <c r="C394" s="167"/>
      <c r="D394" s="167"/>
      <c r="E394" s="167"/>
      <c r="F394" s="197">
        <f>SUM(F391:F393)</f>
        <v>11217</v>
      </c>
      <c r="G394" s="167">
        <f>SUM(G391:G393)</f>
        <v>2243.4</v>
      </c>
      <c r="H394" s="49"/>
      <c r="I394" s="51" t="s">
        <v>71</v>
      </c>
      <c r="J394" s="538"/>
      <c r="K394" s="50"/>
      <c r="R394" s="155"/>
    </row>
    <row r="395" spans="1:18" s="151" customFormat="1" ht="15.75" x14ac:dyDescent="0.25">
      <c r="A395" s="242"/>
      <c r="B395" s="510"/>
      <c r="C395" s="178"/>
      <c r="D395" s="178"/>
      <c r="E395" s="178"/>
      <c r="F395" s="79"/>
      <c r="G395" s="178"/>
      <c r="H395" s="15"/>
      <c r="I395" s="14"/>
      <c r="J395" s="1"/>
      <c r="K395" s="15"/>
      <c r="R395" s="155"/>
    </row>
    <row r="396" spans="1:18" s="151" customFormat="1" ht="15.75" x14ac:dyDescent="0.25">
      <c r="A396" s="242"/>
      <c r="B396" s="510"/>
      <c r="C396" s="178"/>
      <c r="D396" s="178"/>
      <c r="E396" s="178"/>
      <c r="F396" s="79"/>
      <c r="G396" s="178"/>
      <c r="H396" s="15"/>
      <c r="I396" s="14"/>
      <c r="J396" s="1"/>
      <c r="K396" s="15"/>
      <c r="R396" s="155"/>
    </row>
    <row r="397" spans="1:18" s="151" customFormat="1" ht="16.5" thickBot="1" x14ac:dyDescent="0.3">
      <c r="A397" s="242"/>
      <c r="B397" s="510"/>
      <c r="C397" s="178"/>
      <c r="D397" s="178"/>
      <c r="E397" s="178"/>
      <c r="F397" s="79"/>
      <c r="G397" s="178"/>
      <c r="H397" s="49"/>
      <c r="I397" s="51"/>
      <c r="J397"/>
      <c r="K397" s="49"/>
      <c r="L397" s="178"/>
      <c r="R397" s="155"/>
    </row>
    <row r="398" spans="1:18" s="151" customFormat="1" ht="16.5" thickBot="1" x14ac:dyDescent="0.3">
      <c r="A398" s="338"/>
      <c r="B398" s="509" t="s">
        <v>272</v>
      </c>
      <c r="C398" s="397"/>
      <c r="D398" s="397"/>
      <c r="E398" s="397"/>
      <c r="F398" s="398"/>
      <c r="G398" s="397"/>
      <c r="H398" s="397"/>
      <c r="I398" s="397"/>
      <c r="J398" s="397"/>
      <c r="K398" s="399"/>
      <c r="R398" s="155"/>
    </row>
    <row r="399" spans="1:18" s="151" customFormat="1" ht="16.5" thickBot="1" x14ac:dyDescent="0.3">
      <c r="A399" s="425">
        <v>1</v>
      </c>
      <c r="B399" s="309" t="s">
        <v>28</v>
      </c>
      <c r="C399" s="69" t="s">
        <v>2</v>
      </c>
      <c r="D399" s="169">
        <v>200</v>
      </c>
      <c r="E399" s="170">
        <v>43.38</v>
      </c>
      <c r="F399" s="198">
        <f>D399*E399</f>
        <v>8676</v>
      </c>
      <c r="G399" s="4">
        <f>F399*20%</f>
        <v>1735.2</v>
      </c>
      <c r="H399" s="181"/>
      <c r="I399" s="181"/>
      <c r="J399" s="435"/>
      <c r="K399" s="426"/>
      <c r="R399" s="155"/>
    </row>
    <row r="400" spans="1:18" s="151" customFormat="1" ht="15.75" x14ac:dyDescent="0.25">
      <c r="A400" s="177"/>
      <c r="B400" s="273"/>
      <c r="C400" s="173"/>
      <c r="D400" s="174"/>
      <c r="E400" s="175"/>
      <c r="F400" s="176"/>
      <c r="G400" s="161"/>
      <c r="H400" s="119"/>
      <c r="I400" s="118" t="s">
        <v>84</v>
      </c>
      <c r="J400" s="522"/>
      <c r="K400" s="120"/>
      <c r="R400" s="155"/>
    </row>
    <row r="401" spans="1:18" s="151" customFormat="1" ht="16.5" thickBot="1" x14ac:dyDescent="0.3">
      <c r="A401" s="162"/>
      <c r="B401" s="514"/>
      <c r="C401" s="164"/>
      <c r="D401" s="163"/>
      <c r="E401" s="165"/>
      <c r="F401" s="166"/>
      <c r="G401" s="166"/>
      <c r="H401" s="49"/>
      <c r="I401" s="51" t="s">
        <v>71</v>
      </c>
      <c r="J401"/>
      <c r="K401" s="50"/>
      <c r="R401" s="155"/>
    </row>
    <row r="402" spans="1:18" s="151" customFormat="1" ht="16.5" thickBot="1" x14ac:dyDescent="0.3">
      <c r="A402" s="338"/>
      <c r="B402" s="509" t="s">
        <v>273</v>
      </c>
      <c r="C402" s="397"/>
      <c r="D402" s="397"/>
      <c r="E402" s="397"/>
      <c r="F402" s="398"/>
      <c r="G402" s="397"/>
      <c r="H402" s="397"/>
      <c r="I402" s="397"/>
      <c r="J402" s="397"/>
      <c r="K402" s="399"/>
      <c r="R402" s="155"/>
    </row>
    <row r="403" spans="1:18" s="151" customFormat="1" ht="16.5" thickBot="1" x14ac:dyDescent="0.3">
      <c r="A403" s="425">
        <v>1</v>
      </c>
      <c r="B403" s="515" t="s">
        <v>148</v>
      </c>
      <c r="C403" s="69" t="s">
        <v>2</v>
      </c>
      <c r="D403" s="169">
        <v>200</v>
      </c>
      <c r="E403" s="170">
        <v>105</v>
      </c>
      <c r="F403" s="198">
        <f>D403*E403</f>
        <v>21000</v>
      </c>
      <c r="G403" s="4">
        <f>F403*20%</f>
        <v>4200</v>
      </c>
      <c r="H403" s="181"/>
      <c r="I403" s="181"/>
      <c r="J403" s="435"/>
      <c r="K403" s="426"/>
      <c r="R403" s="155"/>
    </row>
    <row r="404" spans="1:18" s="151" customFormat="1" ht="15.75" x14ac:dyDescent="0.25">
      <c r="A404" s="177"/>
      <c r="B404" s="516"/>
      <c r="C404" s="173"/>
      <c r="D404" s="174"/>
      <c r="E404" s="175"/>
      <c r="F404" s="176"/>
      <c r="G404" s="161"/>
      <c r="H404" s="119"/>
      <c r="I404" s="118" t="s">
        <v>84</v>
      </c>
      <c r="J404" s="522"/>
      <c r="K404" s="120"/>
      <c r="R404" s="155"/>
    </row>
    <row r="405" spans="1:18" s="151" customFormat="1" ht="16.5" thickBot="1" x14ac:dyDescent="0.3">
      <c r="A405" s="162"/>
      <c r="B405" s="514"/>
      <c r="C405" s="164"/>
      <c r="D405" s="163"/>
      <c r="E405" s="165"/>
      <c r="F405" s="166"/>
      <c r="G405" s="167"/>
      <c r="H405" s="49"/>
      <c r="I405" s="51" t="s">
        <v>71</v>
      </c>
      <c r="J405"/>
      <c r="K405" s="50"/>
      <c r="R405" s="155"/>
    </row>
    <row r="406" spans="1:18" s="178" customFormat="1" ht="16.5" thickBot="1" x14ac:dyDescent="0.3">
      <c r="A406" s="338"/>
      <c r="B406" s="509" t="s">
        <v>274</v>
      </c>
      <c r="C406" s="397"/>
      <c r="D406" s="397"/>
      <c r="E406" s="397"/>
      <c r="F406" s="398"/>
      <c r="G406" s="397"/>
      <c r="H406" s="397"/>
      <c r="I406" s="397"/>
      <c r="J406" s="397"/>
      <c r="K406" s="399"/>
      <c r="R406" s="157"/>
    </row>
    <row r="407" spans="1:18" s="178" customFormat="1" ht="16.5" thickBot="1" x14ac:dyDescent="0.3">
      <c r="A407" s="274">
        <v>1</v>
      </c>
      <c r="B407" s="237" t="s">
        <v>44</v>
      </c>
      <c r="C407" s="432" t="s">
        <v>1</v>
      </c>
      <c r="D407" s="433">
        <v>50</v>
      </c>
      <c r="E407" s="434">
        <v>100</v>
      </c>
      <c r="F407" s="265">
        <f>D407*E407</f>
        <v>5000</v>
      </c>
      <c r="G407" s="189">
        <f>F407*20%</f>
        <v>1000</v>
      </c>
      <c r="H407" s="435"/>
      <c r="I407" s="435"/>
      <c r="J407" s="435"/>
      <c r="K407" s="436"/>
      <c r="R407" s="157"/>
    </row>
    <row r="408" spans="1:18" s="151" customFormat="1" ht="15.75" x14ac:dyDescent="0.25">
      <c r="A408" s="156"/>
      <c r="B408" s="273"/>
      <c r="C408" s="158"/>
      <c r="D408" s="159"/>
      <c r="E408" s="160"/>
      <c r="F408" s="214"/>
      <c r="G408" s="178"/>
      <c r="H408" s="119"/>
      <c r="I408" s="118" t="s">
        <v>84</v>
      </c>
      <c r="J408" s="522"/>
      <c r="K408" s="120"/>
      <c r="R408" s="155"/>
    </row>
    <row r="409" spans="1:18" s="151" customFormat="1" ht="16.5" thickBot="1" x14ac:dyDescent="0.3">
      <c r="A409" s="162"/>
      <c r="B409" s="517"/>
      <c r="C409" s="164"/>
      <c r="D409" s="163"/>
      <c r="E409" s="165"/>
      <c r="F409" s="166"/>
      <c r="G409" s="166"/>
      <c r="H409" s="49"/>
      <c r="I409" s="51" t="s">
        <v>71</v>
      </c>
      <c r="J409"/>
      <c r="K409" s="50"/>
      <c r="R409" s="155"/>
    </row>
    <row r="410" spans="1:18" s="151" customFormat="1" ht="16.5" thickBot="1" x14ac:dyDescent="0.3">
      <c r="A410" s="338"/>
      <c r="B410" s="509" t="s">
        <v>289</v>
      </c>
      <c r="C410" s="397"/>
      <c r="D410" s="397"/>
      <c r="E410" s="397"/>
      <c r="F410" s="398"/>
      <c r="G410" s="398"/>
      <c r="H410" s="397"/>
      <c r="I410" s="397"/>
      <c r="J410" s="397"/>
      <c r="K410" s="399"/>
      <c r="R410" s="155"/>
    </row>
    <row r="411" spans="1:18" s="151" customFormat="1" ht="16.5" thickBot="1" x14ac:dyDescent="0.3">
      <c r="A411" s="425">
        <v>1</v>
      </c>
      <c r="B411" s="129" t="s">
        <v>152</v>
      </c>
      <c r="C411" s="69" t="s">
        <v>2</v>
      </c>
      <c r="D411" s="169">
        <v>50</v>
      </c>
      <c r="E411" s="16">
        <v>110</v>
      </c>
      <c r="F411" s="195">
        <f>D411*E411</f>
        <v>5500</v>
      </c>
      <c r="G411" s="4">
        <f>F411*10%</f>
        <v>550</v>
      </c>
      <c r="H411" s="181"/>
      <c r="I411" s="181"/>
      <c r="J411" s="435"/>
      <c r="K411" s="426"/>
      <c r="R411" s="155"/>
    </row>
    <row r="412" spans="1:18" s="151" customFormat="1" ht="15.75" x14ac:dyDescent="0.25">
      <c r="A412" s="177"/>
      <c r="B412" s="516"/>
      <c r="C412" s="173"/>
      <c r="D412" s="174"/>
      <c r="E412" s="175"/>
      <c r="F412" s="176"/>
      <c r="G412" s="161"/>
      <c r="H412" s="119"/>
      <c r="I412" s="118" t="s">
        <v>84</v>
      </c>
      <c r="J412" s="522"/>
      <c r="K412" s="120"/>
      <c r="R412" s="155"/>
    </row>
    <row r="413" spans="1:18" s="151" customFormat="1" ht="16.5" thickBot="1" x14ac:dyDescent="0.3">
      <c r="A413" s="162"/>
      <c r="B413" s="517"/>
      <c r="C413" s="164"/>
      <c r="D413" s="163"/>
      <c r="E413" s="165"/>
      <c r="F413" s="166"/>
      <c r="G413" s="166"/>
      <c r="H413" s="49"/>
      <c r="I413" s="51" t="s">
        <v>71</v>
      </c>
      <c r="J413"/>
      <c r="K413" s="50"/>
      <c r="R413" s="155"/>
    </row>
    <row r="414" spans="1:18" s="151" customFormat="1" ht="16.5" thickBot="1" x14ac:dyDescent="0.3">
      <c r="A414" s="338"/>
      <c r="B414" s="509" t="s">
        <v>275</v>
      </c>
      <c r="C414" s="397"/>
      <c r="D414" s="397"/>
      <c r="E414" s="397"/>
      <c r="F414" s="398"/>
      <c r="G414" s="398"/>
      <c r="H414" s="397"/>
      <c r="I414" s="397"/>
      <c r="J414" s="397"/>
      <c r="K414" s="399"/>
      <c r="R414" s="155"/>
    </row>
    <row r="415" spans="1:18" s="151" customFormat="1" ht="16.5" thickBot="1" x14ac:dyDescent="0.3">
      <c r="A415" s="274">
        <v>1</v>
      </c>
      <c r="B415" s="237" t="s">
        <v>167</v>
      </c>
      <c r="C415" s="437" t="s">
        <v>2</v>
      </c>
      <c r="D415" s="433">
        <v>25</v>
      </c>
      <c r="E415" s="438">
        <v>280</v>
      </c>
      <c r="F415" s="439">
        <f>D415*E415</f>
        <v>7000</v>
      </c>
      <c r="G415" s="189">
        <f>F415*20%</f>
        <v>1400</v>
      </c>
      <c r="H415" s="435"/>
      <c r="I415" s="435"/>
      <c r="J415" s="435"/>
      <c r="K415" s="436"/>
      <c r="R415" s="155"/>
    </row>
    <row r="416" spans="1:18" s="151" customFormat="1" ht="15.75" x14ac:dyDescent="0.25">
      <c r="A416" s="156"/>
      <c r="B416" s="273"/>
      <c r="C416" s="158"/>
      <c r="D416" s="159"/>
      <c r="E416" s="160"/>
      <c r="F416" s="214"/>
      <c r="G416" s="178"/>
      <c r="H416" s="119"/>
      <c r="I416" s="118" t="s">
        <v>84</v>
      </c>
      <c r="J416" s="522"/>
      <c r="K416" s="120"/>
      <c r="R416" s="155"/>
    </row>
    <row r="417" spans="1:18" s="151" customFormat="1" ht="16.5" thickBot="1" x14ac:dyDescent="0.3">
      <c r="A417" s="162"/>
      <c r="B417" s="517"/>
      <c r="C417" s="164"/>
      <c r="D417" s="163"/>
      <c r="E417" s="165"/>
      <c r="F417" s="166"/>
      <c r="G417" s="166"/>
      <c r="H417" s="49"/>
      <c r="I417" s="51" t="s">
        <v>71</v>
      </c>
      <c r="J417"/>
      <c r="K417" s="50"/>
      <c r="R417" s="155"/>
    </row>
    <row r="418" spans="1:18" s="151" customFormat="1" ht="16.5" thickBot="1" x14ac:dyDescent="0.3">
      <c r="A418" s="338"/>
      <c r="B418" s="509" t="s">
        <v>276</v>
      </c>
      <c r="C418" s="397"/>
      <c r="D418" s="397"/>
      <c r="E418" s="397"/>
      <c r="F418" s="398"/>
      <c r="G418" s="397"/>
      <c r="H418" s="397"/>
      <c r="I418" s="397"/>
      <c r="J418" s="397"/>
      <c r="K418" s="399"/>
      <c r="R418" s="155"/>
    </row>
    <row r="419" spans="1:18" s="151" customFormat="1" ht="15.75" x14ac:dyDescent="0.25">
      <c r="A419" s="470">
        <v>1</v>
      </c>
      <c r="B419" s="375" t="s">
        <v>45</v>
      </c>
      <c r="C419" s="376" t="s">
        <v>46</v>
      </c>
      <c r="D419" s="377">
        <v>1</v>
      </c>
      <c r="E419" s="378">
        <v>1650</v>
      </c>
      <c r="F419" s="171">
        <f>D419*E419</f>
        <v>1650</v>
      </c>
      <c r="G419" s="353">
        <f>F419*20%</f>
        <v>330</v>
      </c>
      <c r="H419" s="402"/>
      <c r="I419" s="402"/>
      <c r="J419" s="402"/>
      <c r="K419" s="471"/>
      <c r="R419" s="155"/>
    </row>
    <row r="420" spans="1:18" s="151" customFormat="1" ht="15.75" x14ac:dyDescent="0.25">
      <c r="A420" s="425">
        <v>2</v>
      </c>
      <c r="B420" s="134" t="s">
        <v>47</v>
      </c>
      <c r="C420" s="11" t="s">
        <v>46</v>
      </c>
      <c r="D420" s="12">
        <v>1</v>
      </c>
      <c r="E420" s="72">
        <v>2100</v>
      </c>
      <c r="F420" s="16">
        <f>D420*E420</f>
        <v>2100</v>
      </c>
      <c r="G420" s="4">
        <f t="shared" ref="G420:G423" si="30">F420*20%</f>
        <v>420</v>
      </c>
      <c r="H420" s="181"/>
      <c r="I420" s="181"/>
      <c r="J420" s="181"/>
      <c r="K420" s="426"/>
      <c r="R420" s="155"/>
    </row>
    <row r="421" spans="1:18" s="151" customFormat="1" ht="15" x14ac:dyDescent="0.2">
      <c r="A421" s="3">
        <v>3</v>
      </c>
      <c r="B421" s="134" t="s">
        <v>48</v>
      </c>
      <c r="C421" s="11" t="s">
        <v>46</v>
      </c>
      <c r="D421" s="12">
        <v>1</v>
      </c>
      <c r="E421" s="72">
        <v>2500</v>
      </c>
      <c r="F421" s="16">
        <f>D421*E421</f>
        <v>2500</v>
      </c>
      <c r="G421" s="4">
        <f t="shared" si="30"/>
        <v>500</v>
      </c>
      <c r="H421" s="4"/>
      <c r="I421" s="4"/>
      <c r="J421" s="4"/>
      <c r="K421" s="243"/>
      <c r="R421" s="155"/>
    </row>
    <row r="422" spans="1:18" s="151" customFormat="1" ht="15" x14ac:dyDescent="0.2">
      <c r="A422" s="3">
        <v>4</v>
      </c>
      <c r="B422" s="134" t="s">
        <v>49</v>
      </c>
      <c r="C422" s="11" t="s">
        <v>46</v>
      </c>
      <c r="D422" s="12">
        <v>1</v>
      </c>
      <c r="E422" s="72">
        <v>4200</v>
      </c>
      <c r="F422" s="16">
        <f>D422*E422</f>
        <v>4200</v>
      </c>
      <c r="G422" s="4">
        <f t="shared" si="30"/>
        <v>840</v>
      </c>
      <c r="H422" s="4"/>
      <c r="I422" s="4"/>
      <c r="J422" s="4"/>
      <c r="K422" s="243"/>
      <c r="R422" s="155"/>
    </row>
    <row r="423" spans="1:18" s="151" customFormat="1" ht="15.75" thickBot="1" x14ac:dyDescent="0.25">
      <c r="A423" s="111">
        <v>5</v>
      </c>
      <c r="B423" s="309" t="s">
        <v>121</v>
      </c>
      <c r="C423" s="209" t="s">
        <v>46</v>
      </c>
      <c r="D423" s="182">
        <v>1</v>
      </c>
      <c r="E423" s="110">
        <v>1420</v>
      </c>
      <c r="F423" s="110">
        <f>D423*E423</f>
        <v>1420</v>
      </c>
      <c r="G423" s="4">
        <f t="shared" si="30"/>
        <v>284</v>
      </c>
      <c r="H423" s="113"/>
      <c r="I423" s="113"/>
      <c r="J423" s="17"/>
      <c r="K423" s="154"/>
      <c r="R423" s="155"/>
    </row>
    <row r="424" spans="1:18" s="151" customFormat="1" ht="15.75" x14ac:dyDescent="0.25">
      <c r="A424" s="177"/>
      <c r="B424" s="516"/>
      <c r="C424" s="173"/>
      <c r="D424" s="174"/>
      <c r="E424" s="175"/>
      <c r="F424" s="176"/>
      <c r="G424" s="161"/>
      <c r="H424" s="119"/>
      <c r="I424" s="118" t="s">
        <v>84</v>
      </c>
      <c r="J424" s="522"/>
      <c r="K424" s="120"/>
      <c r="R424" s="155"/>
    </row>
    <row r="425" spans="1:18" s="151" customFormat="1" ht="16.5" thickBot="1" x14ac:dyDescent="0.3">
      <c r="A425" s="162"/>
      <c r="B425" s="517"/>
      <c r="C425" s="164"/>
      <c r="D425" s="163"/>
      <c r="E425" s="165"/>
      <c r="F425" s="197">
        <f>SUM(F419:F424)</f>
        <v>11870</v>
      </c>
      <c r="G425" s="166">
        <f ca="1">SUM(G419:G425)</f>
        <v>2374</v>
      </c>
      <c r="H425" s="49"/>
      <c r="I425" s="51" t="s">
        <v>71</v>
      </c>
      <c r="J425"/>
      <c r="K425" s="50"/>
      <c r="R425" s="155"/>
    </row>
    <row r="426" spans="1:18" s="151" customFormat="1" ht="16.5" thickBot="1" x14ac:dyDescent="0.3">
      <c r="A426" s="414"/>
      <c r="B426" s="512" t="s">
        <v>277</v>
      </c>
      <c r="C426" s="415"/>
      <c r="D426" s="415"/>
      <c r="E426" s="415"/>
      <c r="F426" s="416"/>
      <c r="G426" s="415"/>
      <c r="H426" s="415"/>
      <c r="I426" s="415"/>
      <c r="J426" s="415"/>
      <c r="K426" s="417"/>
      <c r="R426" s="155"/>
    </row>
    <row r="427" spans="1:18" s="151" customFormat="1" ht="31.5" thickBot="1" x14ac:dyDescent="0.3">
      <c r="A427" s="274">
        <v>1</v>
      </c>
      <c r="B427" s="237" t="s">
        <v>172</v>
      </c>
      <c r="C427" s="189" t="s">
        <v>5</v>
      </c>
      <c r="D427" s="190">
        <v>60</v>
      </c>
      <c r="E427" s="189">
        <v>310</v>
      </c>
      <c r="F427" s="265">
        <f>D427*E427</f>
        <v>18600</v>
      </c>
      <c r="G427" s="189">
        <f>F427*20%</f>
        <v>3720</v>
      </c>
      <c r="H427" s="435"/>
      <c r="I427" s="435"/>
      <c r="J427" s="435"/>
      <c r="K427" s="436"/>
      <c r="R427" s="155"/>
    </row>
    <row r="428" spans="1:18" s="151" customFormat="1" ht="15.75" x14ac:dyDescent="0.25">
      <c r="A428" s="156"/>
      <c r="B428" s="273"/>
      <c r="C428" s="158"/>
      <c r="D428" s="159"/>
      <c r="E428" s="160"/>
      <c r="F428" s="214"/>
      <c r="G428" s="178"/>
      <c r="H428" s="119"/>
      <c r="I428" s="118" t="s">
        <v>84</v>
      </c>
      <c r="J428" s="522"/>
      <c r="K428" s="120"/>
      <c r="R428" s="155"/>
    </row>
    <row r="429" spans="1:18" s="151" customFormat="1" ht="16.5" thickBot="1" x14ac:dyDescent="0.3">
      <c r="A429" s="162"/>
      <c r="B429" s="514"/>
      <c r="C429" s="164"/>
      <c r="D429" s="163"/>
      <c r="E429" s="165"/>
      <c r="F429" s="166"/>
      <c r="G429" s="166"/>
      <c r="H429" s="49"/>
      <c r="I429" s="51" t="s">
        <v>71</v>
      </c>
      <c r="J429"/>
      <c r="K429" s="50"/>
      <c r="R429" s="155"/>
    </row>
    <row r="430" spans="1:18" s="151" customFormat="1" ht="16.5" thickBot="1" x14ac:dyDescent="0.3">
      <c r="A430" s="414"/>
      <c r="B430" s="512" t="s">
        <v>278</v>
      </c>
      <c r="C430" s="415"/>
      <c r="D430" s="415"/>
      <c r="E430" s="415"/>
      <c r="F430" s="416"/>
      <c r="G430" s="415"/>
      <c r="H430" s="415"/>
      <c r="I430" s="415"/>
      <c r="J430" s="415"/>
      <c r="K430" s="417"/>
      <c r="R430" s="155"/>
    </row>
    <row r="431" spans="1:18" s="151" customFormat="1" ht="16.5" thickBot="1" x14ac:dyDescent="0.3">
      <c r="A431" s="274">
        <v>1</v>
      </c>
      <c r="B431" s="237" t="s">
        <v>188</v>
      </c>
      <c r="C431" s="189" t="s">
        <v>1</v>
      </c>
      <c r="D431" s="190">
        <v>75</v>
      </c>
      <c r="E431" s="189">
        <v>900</v>
      </c>
      <c r="F431" s="265">
        <f>D431*E431</f>
        <v>67500</v>
      </c>
      <c r="G431" s="189">
        <f>F431*20%</f>
        <v>13500</v>
      </c>
      <c r="H431" s="435"/>
      <c r="I431" s="435"/>
      <c r="J431" s="435"/>
      <c r="K431" s="436"/>
      <c r="R431" s="155"/>
    </row>
    <row r="432" spans="1:18" s="151" customFormat="1" ht="15.75" x14ac:dyDescent="0.25">
      <c r="A432" s="156"/>
      <c r="B432" s="273"/>
      <c r="C432" s="158"/>
      <c r="D432" s="159"/>
      <c r="E432" s="160"/>
      <c r="F432" s="214"/>
      <c r="G432" s="178"/>
      <c r="H432" s="119"/>
      <c r="I432" s="118" t="s">
        <v>84</v>
      </c>
      <c r="J432" s="522"/>
      <c r="K432" s="120"/>
      <c r="R432" s="155"/>
    </row>
    <row r="433" spans="1:18" s="151" customFormat="1" ht="16.5" thickBot="1" x14ac:dyDescent="0.3">
      <c r="A433" s="162"/>
      <c r="B433" s="514"/>
      <c r="C433" s="164"/>
      <c r="D433" s="163"/>
      <c r="E433" s="165"/>
      <c r="F433" s="166"/>
      <c r="G433" s="167"/>
      <c r="H433" s="49"/>
      <c r="I433" s="51" t="s">
        <v>71</v>
      </c>
      <c r="J433"/>
      <c r="K433" s="50"/>
      <c r="R433" s="155"/>
    </row>
    <row r="434" spans="1:18" s="151" customFormat="1" ht="16.5" thickBot="1" x14ac:dyDescent="0.3">
      <c r="A434" s="414"/>
      <c r="B434" s="512" t="s">
        <v>279</v>
      </c>
      <c r="C434" s="415"/>
      <c r="D434" s="415"/>
      <c r="E434" s="415"/>
      <c r="F434" s="416"/>
      <c r="G434" s="415"/>
      <c r="H434" s="415"/>
      <c r="I434" s="415"/>
      <c r="J434" s="415"/>
      <c r="K434" s="417"/>
      <c r="R434" s="155"/>
    </row>
    <row r="435" spans="1:18" s="151" customFormat="1" ht="16.5" thickBot="1" x14ac:dyDescent="0.3">
      <c r="A435" s="274">
        <v>1</v>
      </c>
      <c r="B435" s="237" t="s">
        <v>187</v>
      </c>
      <c r="C435" s="189" t="s">
        <v>2</v>
      </c>
      <c r="D435" s="190">
        <v>50</v>
      </c>
      <c r="E435" s="189">
        <v>200</v>
      </c>
      <c r="F435" s="265">
        <f>D435*E435</f>
        <v>10000</v>
      </c>
      <c r="G435" s="189">
        <f>F435*20%</f>
        <v>2000</v>
      </c>
      <c r="H435" s="435"/>
      <c r="I435" s="435"/>
      <c r="J435" s="435"/>
      <c r="K435" s="436"/>
      <c r="R435" s="155"/>
    </row>
    <row r="436" spans="1:18" s="151" customFormat="1" ht="15.75" x14ac:dyDescent="0.25">
      <c r="A436" s="177"/>
      <c r="B436" s="516"/>
      <c r="C436" s="173"/>
      <c r="D436" s="174"/>
      <c r="E436" s="175"/>
      <c r="F436" s="176"/>
      <c r="G436" s="161"/>
      <c r="H436" s="119"/>
      <c r="I436" s="118" t="s">
        <v>84</v>
      </c>
      <c r="J436" s="536"/>
      <c r="K436" s="120"/>
      <c r="R436" s="155"/>
    </row>
    <row r="437" spans="1:18" s="151" customFormat="1" ht="16.5" thickBot="1" x14ac:dyDescent="0.3">
      <c r="A437" s="162"/>
      <c r="B437" s="514"/>
      <c r="C437" s="164"/>
      <c r="D437" s="163"/>
      <c r="E437" s="165"/>
      <c r="F437" s="166"/>
      <c r="G437" s="167"/>
      <c r="H437" s="49"/>
      <c r="I437" s="51" t="s">
        <v>71</v>
      </c>
      <c r="J437" s="538"/>
      <c r="K437" s="50"/>
      <c r="R437" s="155"/>
    </row>
    <row r="438" spans="1:18" s="151" customFormat="1" ht="15.75" x14ac:dyDescent="0.25">
      <c r="A438" s="156"/>
      <c r="B438" s="510"/>
      <c r="C438" s="158"/>
      <c r="D438" s="157"/>
      <c r="E438" s="179"/>
      <c r="F438" s="180"/>
      <c r="G438" s="178"/>
      <c r="H438" s="15"/>
      <c r="I438" s="14"/>
      <c r="J438"/>
      <c r="K438" s="15"/>
      <c r="L438" s="178"/>
      <c r="R438" s="155"/>
    </row>
    <row r="439" spans="1:18" s="151" customFormat="1" ht="15.75" x14ac:dyDescent="0.25">
      <c r="A439" s="156"/>
      <c r="B439" s="510"/>
      <c r="C439" s="158"/>
      <c r="D439" s="157"/>
      <c r="E439" s="179"/>
      <c r="F439" s="180"/>
      <c r="G439" s="178"/>
      <c r="H439" s="15"/>
      <c r="I439" s="14"/>
      <c r="J439"/>
      <c r="K439" s="15"/>
      <c r="L439" s="178"/>
      <c r="R439" s="155"/>
    </row>
    <row r="440" spans="1:18" s="151" customFormat="1" ht="16.5" thickBot="1" x14ac:dyDescent="0.3">
      <c r="A440" s="156"/>
      <c r="B440" s="510"/>
      <c r="C440" s="158"/>
      <c r="D440" s="157"/>
      <c r="E440" s="179"/>
      <c r="F440" s="180"/>
      <c r="G440" s="178"/>
      <c r="H440" s="15"/>
      <c r="I440" s="14"/>
      <c r="J440"/>
      <c r="K440" s="15"/>
      <c r="L440" s="178"/>
      <c r="R440" s="155"/>
    </row>
    <row r="441" spans="1:18" s="151" customFormat="1" ht="16.5" thickBot="1" x14ac:dyDescent="0.3">
      <c r="A441" s="414"/>
      <c r="B441" s="512" t="s">
        <v>280</v>
      </c>
      <c r="C441" s="415"/>
      <c r="D441" s="415"/>
      <c r="E441" s="415"/>
      <c r="F441" s="416"/>
      <c r="G441" s="415"/>
      <c r="H441" s="415"/>
      <c r="I441" s="415"/>
      <c r="J441" s="415"/>
      <c r="K441" s="417"/>
      <c r="R441" s="155"/>
    </row>
    <row r="442" spans="1:18" s="151" customFormat="1" ht="16.5" thickBot="1" x14ac:dyDescent="0.3">
      <c r="A442" s="274">
        <v>1</v>
      </c>
      <c r="B442" s="237" t="s">
        <v>214</v>
      </c>
      <c r="C442" s="189" t="s">
        <v>2</v>
      </c>
      <c r="D442" s="190">
        <v>300</v>
      </c>
      <c r="E442" s="189">
        <v>93</v>
      </c>
      <c r="F442" s="265">
        <f>D442*E442</f>
        <v>27900</v>
      </c>
      <c r="G442" s="189">
        <f>F442*20%</f>
        <v>5580</v>
      </c>
      <c r="H442" s="435"/>
      <c r="I442" s="435"/>
      <c r="J442" s="435"/>
      <c r="K442" s="436"/>
      <c r="R442" s="155"/>
    </row>
    <row r="443" spans="1:18" s="151" customFormat="1" ht="15.75" x14ac:dyDescent="0.25">
      <c r="A443" s="156"/>
      <c r="B443" s="273"/>
      <c r="C443" s="158"/>
      <c r="D443" s="159"/>
      <c r="E443" s="160"/>
      <c r="F443" s="214"/>
      <c r="G443" s="178"/>
      <c r="H443" s="119"/>
      <c r="I443" s="118" t="s">
        <v>84</v>
      </c>
      <c r="J443" s="522"/>
      <c r="K443" s="120"/>
      <c r="R443" s="155"/>
    </row>
    <row r="444" spans="1:18" s="151" customFormat="1" ht="16.5" thickBot="1" x14ac:dyDescent="0.3">
      <c r="A444" s="162"/>
      <c r="B444" s="514"/>
      <c r="C444" s="164"/>
      <c r="D444" s="163"/>
      <c r="E444" s="165"/>
      <c r="F444" s="166"/>
      <c r="G444" s="166"/>
      <c r="H444" s="49"/>
      <c r="I444" s="51" t="s">
        <v>71</v>
      </c>
      <c r="J444"/>
      <c r="K444" s="50"/>
      <c r="R444" s="155"/>
    </row>
    <row r="445" spans="1:18" s="151" customFormat="1" ht="17.25" thickBot="1" x14ac:dyDescent="0.3">
      <c r="A445" s="440"/>
      <c r="B445" s="518" t="s">
        <v>281</v>
      </c>
      <c r="C445" s="441"/>
      <c r="D445" s="441"/>
      <c r="E445" s="441"/>
      <c r="F445" s="442"/>
      <c r="G445" s="441"/>
      <c r="H445" s="441"/>
      <c r="I445" s="441"/>
      <c r="J445" s="441"/>
      <c r="K445" s="443"/>
      <c r="R445" s="155"/>
    </row>
    <row r="446" spans="1:18" s="151" customFormat="1" ht="15" x14ac:dyDescent="0.2">
      <c r="A446" s="355">
        <v>1</v>
      </c>
      <c r="B446" s="513" t="s">
        <v>203</v>
      </c>
      <c r="C446" s="240" t="s">
        <v>2</v>
      </c>
      <c r="D446" s="241">
        <v>3600</v>
      </c>
      <c r="E446" s="240">
        <v>4.5</v>
      </c>
      <c r="F446" s="29">
        <f t="shared" ref="F446:F453" si="31">D446*E446</f>
        <v>16200</v>
      </c>
      <c r="G446" s="29">
        <f>F446*20%</f>
        <v>3240</v>
      </c>
      <c r="H446" s="30"/>
      <c r="I446" s="30"/>
      <c r="J446" s="30"/>
      <c r="K446" s="31"/>
      <c r="R446" s="155"/>
    </row>
    <row r="447" spans="1:18" s="151" customFormat="1" ht="15" x14ac:dyDescent="0.2">
      <c r="A447" s="3">
        <v>2</v>
      </c>
      <c r="B447" s="129" t="s">
        <v>204</v>
      </c>
      <c r="C447" s="4" t="s">
        <v>5</v>
      </c>
      <c r="D447" s="73">
        <v>50</v>
      </c>
      <c r="E447" s="4">
        <v>200</v>
      </c>
      <c r="F447" s="21">
        <f t="shared" si="31"/>
        <v>10000</v>
      </c>
      <c r="G447" s="21">
        <f t="shared" ref="G447:G451" si="32">F447*20%</f>
        <v>2000</v>
      </c>
      <c r="H447" s="19"/>
      <c r="I447" s="19"/>
      <c r="J447" s="19"/>
      <c r="K447" s="36"/>
      <c r="R447" s="155"/>
    </row>
    <row r="448" spans="1:18" s="151" customFormat="1" ht="15" x14ac:dyDescent="0.2">
      <c r="A448" s="3">
        <v>3</v>
      </c>
      <c r="B448" s="129" t="s">
        <v>205</v>
      </c>
      <c r="C448" s="4" t="s">
        <v>2</v>
      </c>
      <c r="D448" s="73">
        <v>10</v>
      </c>
      <c r="E448" s="4">
        <v>304</v>
      </c>
      <c r="F448" s="21">
        <f t="shared" si="31"/>
        <v>3040</v>
      </c>
      <c r="G448" s="21">
        <f t="shared" si="32"/>
        <v>608</v>
      </c>
      <c r="H448" s="19"/>
      <c r="I448" s="19"/>
      <c r="J448" s="19"/>
      <c r="K448" s="36"/>
      <c r="R448" s="155"/>
    </row>
    <row r="449" spans="1:20" s="151" customFormat="1" ht="15" x14ac:dyDescent="0.2">
      <c r="A449" s="3">
        <v>4</v>
      </c>
      <c r="B449" s="129" t="s">
        <v>207</v>
      </c>
      <c r="C449" s="4" t="s">
        <v>2</v>
      </c>
      <c r="D449" s="73">
        <v>2</v>
      </c>
      <c r="E449" s="4">
        <v>150</v>
      </c>
      <c r="F449" s="21">
        <f t="shared" si="31"/>
        <v>300</v>
      </c>
      <c r="G449" s="21">
        <f t="shared" si="32"/>
        <v>60</v>
      </c>
      <c r="H449" s="19"/>
      <c r="I449" s="19"/>
      <c r="J449" s="19"/>
      <c r="K449" s="36"/>
      <c r="R449" s="155"/>
    </row>
    <row r="450" spans="1:20" s="151" customFormat="1" ht="15" x14ac:dyDescent="0.2">
      <c r="A450" s="3">
        <v>5</v>
      </c>
      <c r="B450" s="129" t="s">
        <v>206</v>
      </c>
      <c r="C450" s="4" t="s">
        <v>2</v>
      </c>
      <c r="D450" s="73">
        <v>50</v>
      </c>
      <c r="E450" s="4">
        <v>100</v>
      </c>
      <c r="F450" s="21">
        <f t="shared" si="31"/>
        <v>5000</v>
      </c>
      <c r="G450" s="21">
        <f t="shared" si="32"/>
        <v>1000</v>
      </c>
      <c r="H450" s="19"/>
      <c r="I450" s="19"/>
      <c r="J450" s="19"/>
      <c r="K450" s="36"/>
      <c r="R450" s="155"/>
    </row>
    <row r="451" spans="1:20" s="151" customFormat="1" ht="15" x14ac:dyDescent="0.2">
      <c r="A451" s="3">
        <v>6</v>
      </c>
      <c r="B451" s="129" t="s">
        <v>208</v>
      </c>
      <c r="C451" s="4" t="s">
        <v>2</v>
      </c>
      <c r="D451" s="73">
        <v>20</v>
      </c>
      <c r="E451" s="4">
        <v>900</v>
      </c>
      <c r="F451" s="21">
        <f t="shared" si="31"/>
        <v>18000</v>
      </c>
      <c r="G451" s="21">
        <f t="shared" si="32"/>
        <v>3600</v>
      </c>
      <c r="H451" s="19"/>
      <c r="I451" s="19"/>
      <c r="J451" s="19"/>
      <c r="K451" s="36"/>
      <c r="R451" s="155"/>
    </row>
    <row r="452" spans="1:20" s="151" customFormat="1" ht="15" x14ac:dyDescent="0.2">
      <c r="A452" s="3">
        <v>7</v>
      </c>
      <c r="B452" s="128" t="s">
        <v>202</v>
      </c>
      <c r="C452" s="33" t="s">
        <v>2</v>
      </c>
      <c r="D452" s="40">
        <v>5</v>
      </c>
      <c r="E452" s="21">
        <v>120</v>
      </c>
      <c r="F452" s="21">
        <f t="shared" si="31"/>
        <v>600</v>
      </c>
      <c r="G452" s="19">
        <f>F452*20%</f>
        <v>120</v>
      </c>
      <c r="H452" s="4"/>
      <c r="I452" s="4"/>
      <c r="J452" s="4"/>
      <c r="K452" s="243"/>
      <c r="R452" s="155"/>
    </row>
    <row r="453" spans="1:20" s="151" customFormat="1" ht="15.75" thickBot="1" x14ac:dyDescent="0.25">
      <c r="A453" s="70">
        <v>8</v>
      </c>
      <c r="B453" s="482" t="s">
        <v>150</v>
      </c>
      <c r="C453" s="444" t="s">
        <v>2</v>
      </c>
      <c r="D453" s="67">
        <v>5</v>
      </c>
      <c r="E453" s="24">
        <v>100</v>
      </c>
      <c r="F453" s="24">
        <f t="shared" si="31"/>
        <v>500</v>
      </c>
      <c r="G453" s="22">
        <f t="shared" ref="G453" si="33">F453*20%</f>
        <v>100</v>
      </c>
      <c r="H453" s="17"/>
      <c r="I453" s="17"/>
      <c r="J453" s="17"/>
      <c r="K453" s="421"/>
      <c r="R453" s="155"/>
    </row>
    <row r="454" spans="1:20" s="151" customFormat="1" ht="15.75" x14ac:dyDescent="0.25">
      <c r="A454" s="115"/>
      <c r="B454" s="498"/>
      <c r="C454" s="82"/>
      <c r="D454" s="74"/>
      <c r="E454" s="86"/>
      <c r="F454" s="196"/>
      <c r="G454" s="178"/>
      <c r="H454" s="119"/>
      <c r="I454" s="118" t="s">
        <v>84</v>
      </c>
      <c r="J454" s="522"/>
      <c r="K454" s="120"/>
      <c r="R454" s="155"/>
    </row>
    <row r="455" spans="1:20" s="151" customFormat="1" ht="16.5" thickBot="1" x14ac:dyDescent="0.3">
      <c r="A455" s="115"/>
      <c r="B455" s="494"/>
      <c r="C455" s="82"/>
      <c r="D455" s="54"/>
      <c r="E455" s="85"/>
      <c r="F455" s="459">
        <f>SUM(F446:F454)</f>
        <v>53640</v>
      </c>
      <c r="G455" s="55">
        <f>SUM(G446:G454)</f>
        <v>10728</v>
      </c>
      <c r="H455" s="49"/>
      <c r="I455" s="51" t="s">
        <v>71</v>
      </c>
      <c r="J455"/>
      <c r="K455" s="50"/>
      <c r="R455" s="155"/>
    </row>
    <row r="456" spans="1:20" s="151" customFormat="1" ht="16.5" thickBot="1" x14ac:dyDescent="0.3">
      <c r="A456" s="414"/>
      <c r="B456" s="512" t="s">
        <v>282</v>
      </c>
      <c r="C456" s="415"/>
      <c r="D456" s="415"/>
      <c r="E456" s="415"/>
      <c r="F456" s="416"/>
      <c r="G456" s="415"/>
      <c r="H456" s="415"/>
      <c r="I456" s="415"/>
      <c r="J456" s="415"/>
      <c r="K456" s="417"/>
      <c r="R456" s="155"/>
    </row>
    <row r="457" spans="1:20" s="151" customFormat="1" ht="16.5" thickBot="1" x14ac:dyDescent="0.3">
      <c r="A457" s="274">
        <v>1</v>
      </c>
      <c r="B457" s="237" t="s">
        <v>341</v>
      </c>
      <c r="C457" s="189" t="s">
        <v>2</v>
      </c>
      <c r="D457" s="190">
        <v>5</v>
      </c>
      <c r="E457" s="189">
        <v>50</v>
      </c>
      <c r="F457" s="458">
        <f>D457*E457</f>
        <v>250</v>
      </c>
      <c r="G457" s="189">
        <f>F457*20%</f>
        <v>50</v>
      </c>
      <c r="H457" s="435"/>
      <c r="I457" s="435"/>
      <c r="J457" s="435"/>
      <c r="K457" s="436"/>
      <c r="R457" s="155"/>
    </row>
    <row r="458" spans="1:20" s="151" customFormat="1" ht="15.75" x14ac:dyDescent="0.25">
      <c r="A458" s="156"/>
      <c r="B458" s="273"/>
      <c r="C458" s="158"/>
      <c r="D458" s="159"/>
      <c r="E458" s="160"/>
      <c r="F458" s="196"/>
      <c r="G458" s="178"/>
      <c r="H458" s="119"/>
      <c r="I458" s="118" t="s">
        <v>84</v>
      </c>
      <c r="J458" s="522"/>
      <c r="K458" s="120"/>
      <c r="R458" s="155"/>
      <c r="T458" s="172"/>
    </row>
    <row r="459" spans="1:20" s="151" customFormat="1" ht="16.5" thickBot="1" x14ac:dyDescent="0.3">
      <c r="A459" s="156"/>
      <c r="B459" s="273"/>
      <c r="C459" s="158"/>
      <c r="D459" s="157"/>
      <c r="E459" s="179"/>
      <c r="F459" s="180"/>
      <c r="G459" s="180"/>
      <c r="H459" s="49"/>
      <c r="I459" s="51" t="s">
        <v>71</v>
      </c>
      <c r="J459"/>
      <c r="K459" s="50"/>
      <c r="R459" s="155"/>
    </row>
    <row r="460" spans="1:20" s="151" customFormat="1" ht="16.5" thickBot="1" x14ac:dyDescent="0.3">
      <c r="A460" s="338"/>
      <c r="B460" s="509" t="s">
        <v>283</v>
      </c>
      <c r="C460" s="397"/>
      <c r="D460" s="397"/>
      <c r="E460" s="397"/>
      <c r="F460" s="398"/>
      <c r="G460" s="397"/>
      <c r="H460" s="397"/>
      <c r="I460" s="397"/>
      <c r="J460" s="397"/>
      <c r="K460" s="399"/>
      <c r="R460" s="155"/>
    </row>
    <row r="461" spans="1:20" s="151" customFormat="1" ht="15.75" x14ac:dyDescent="0.25">
      <c r="A461" s="422">
        <v>1</v>
      </c>
      <c r="B461" s="513" t="s">
        <v>173</v>
      </c>
      <c r="C461" s="240" t="s">
        <v>2</v>
      </c>
      <c r="D461" s="241">
        <v>5</v>
      </c>
      <c r="E461" s="240">
        <v>1800</v>
      </c>
      <c r="F461" s="418">
        <f>D461*E461</f>
        <v>9000</v>
      </c>
      <c r="G461" s="240">
        <f>F461*10%</f>
        <v>900</v>
      </c>
      <c r="H461" s="419"/>
      <c r="I461" s="419"/>
      <c r="J461" s="419"/>
      <c r="K461" s="420"/>
      <c r="R461" s="155"/>
    </row>
    <row r="462" spans="1:20" s="151" customFormat="1" ht="16.5" thickBot="1" x14ac:dyDescent="0.3">
      <c r="A462" s="427">
        <v>2</v>
      </c>
      <c r="B462" s="309" t="s">
        <v>174</v>
      </c>
      <c r="C462" s="17" t="s">
        <v>2</v>
      </c>
      <c r="D462" s="275">
        <v>3</v>
      </c>
      <c r="E462" s="17">
        <v>480</v>
      </c>
      <c r="F462" s="18">
        <f>D462*E462</f>
        <v>1440</v>
      </c>
      <c r="G462" s="17">
        <f>F462*20%</f>
        <v>288</v>
      </c>
      <c r="H462" s="430"/>
      <c r="I462" s="430"/>
      <c r="J462" s="430"/>
      <c r="K462" s="431"/>
      <c r="R462" s="155"/>
    </row>
    <row r="463" spans="1:20" s="151" customFormat="1" ht="15.75" x14ac:dyDescent="0.25">
      <c r="A463" s="156"/>
      <c r="B463" s="273"/>
      <c r="C463" s="158"/>
      <c r="D463" s="159"/>
      <c r="E463" s="160"/>
      <c r="F463" s="196">
        <f>SUM(F461:F462)</f>
        <v>10440</v>
      </c>
      <c r="G463" s="178">
        <f>SUM(G461:G462)</f>
        <v>1188</v>
      </c>
      <c r="H463" s="119"/>
      <c r="I463" s="118" t="s">
        <v>84</v>
      </c>
      <c r="J463" s="522"/>
      <c r="K463" s="120"/>
      <c r="R463" s="155"/>
    </row>
    <row r="464" spans="1:20" s="151" customFormat="1" ht="16.5" thickBot="1" x14ac:dyDescent="0.3">
      <c r="A464" s="156"/>
      <c r="B464" s="510"/>
      <c r="C464" s="158"/>
      <c r="D464" s="157"/>
      <c r="E464" s="179"/>
      <c r="F464" s="180"/>
      <c r="G464" s="180"/>
      <c r="H464" s="49"/>
      <c r="I464" s="51" t="s">
        <v>71</v>
      </c>
      <c r="J464"/>
      <c r="K464" s="50"/>
      <c r="R464" s="155"/>
    </row>
    <row r="465" spans="1:18" s="151" customFormat="1" ht="17.25" thickBot="1" x14ac:dyDescent="0.3">
      <c r="A465" s="322"/>
      <c r="B465" s="479" t="s">
        <v>284</v>
      </c>
      <c r="C465" s="380"/>
      <c r="D465" s="381"/>
      <c r="E465" s="382"/>
      <c r="F465" s="388"/>
      <c r="G465" s="387"/>
      <c r="H465" s="387"/>
      <c r="I465" s="387"/>
      <c r="J465" s="387"/>
      <c r="K465" s="389"/>
      <c r="R465" s="155"/>
    </row>
    <row r="466" spans="1:18" s="151" customFormat="1" ht="16.5" thickBot="1" x14ac:dyDescent="0.3">
      <c r="A466" s="188">
        <v>1</v>
      </c>
      <c r="B466" s="266" t="s">
        <v>92</v>
      </c>
      <c r="C466" s="310" t="s">
        <v>1</v>
      </c>
      <c r="D466" s="407">
        <v>10</v>
      </c>
      <c r="E466" s="239">
        <v>2500</v>
      </c>
      <c r="F466" s="445">
        <f>D466*E466</f>
        <v>25000</v>
      </c>
      <c r="G466" s="311">
        <f>F466*10%</f>
        <v>2500</v>
      </c>
      <c r="H466" s="311" t="s">
        <v>209</v>
      </c>
      <c r="I466" s="311"/>
      <c r="J466" s="311"/>
      <c r="K466" s="386"/>
      <c r="R466" s="155"/>
    </row>
    <row r="467" spans="1:18" s="151" customFormat="1" ht="15.75" x14ac:dyDescent="0.25">
      <c r="A467" s="115"/>
      <c r="B467" s="483"/>
      <c r="C467" s="82"/>
      <c r="D467" s="74"/>
      <c r="E467" s="86"/>
      <c r="F467" s="75"/>
      <c r="G467" s="15"/>
      <c r="H467" s="119"/>
      <c r="I467" s="118" t="s">
        <v>84</v>
      </c>
      <c r="J467" s="522"/>
      <c r="K467" s="120"/>
      <c r="R467" s="155"/>
    </row>
    <row r="468" spans="1:18" s="151" customFormat="1" ht="16.5" thickBot="1" x14ac:dyDescent="0.3">
      <c r="A468" s="115"/>
      <c r="B468" s="483"/>
      <c r="C468" s="82"/>
      <c r="D468" s="54"/>
      <c r="E468" s="85"/>
      <c r="F468" s="55"/>
      <c r="G468" s="55"/>
      <c r="H468" s="49"/>
      <c r="I468" s="51" t="s">
        <v>71</v>
      </c>
      <c r="J468"/>
      <c r="K468" s="50"/>
      <c r="R468" s="155"/>
    </row>
    <row r="469" spans="1:18" s="151" customFormat="1" ht="16.5" thickBot="1" x14ac:dyDescent="0.3">
      <c r="A469" s="338"/>
      <c r="B469" s="509" t="s">
        <v>285</v>
      </c>
      <c r="C469" s="397"/>
      <c r="D469" s="397"/>
      <c r="E469" s="397"/>
      <c r="F469" s="398"/>
      <c r="G469" s="397"/>
      <c r="H469" s="397"/>
      <c r="I469" s="397"/>
      <c r="J469" s="397"/>
      <c r="K469" s="399"/>
      <c r="R469" s="155"/>
    </row>
    <row r="470" spans="1:18" s="151" customFormat="1" ht="15.75" x14ac:dyDescent="0.25">
      <c r="A470" s="422">
        <v>1</v>
      </c>
      <c r="B470" s="513" t="s">
        <v>235</v>
      </c>
      <c r="C470" s="240" t="s">
        <v>2</v>
      </c>
      <c r="D470" s="241">
        <v>20</v>
      </c>
      <c r="E470" s="240">
        <v>700</v>
      </c>
      <c r="F470" s="418">
        <f>D470*E470</f>
        <v>14000</v>
      </c>
      <c r="G470" s="240">
        <f>F470*10%</f>
        <v>1400</v>
      </c>
      <c r="H470" s="419"/>
      <c r="I470" s="419"/>
      <c r="J470" s="419"/>
      <c r="K470" s="420"/>
      <c r="R470" s="155"/>
    </row>
    <row r="471" spans="1:18" s="151" customFormat="1" ht="16.5" thickBot="1" x14ac:dyDescent="0.3">
      <c r="A471" s="427">
        <v>2</v>
      </c>
      <c r="B471" s="309" t="s">
        <v>236</v>
      </c>
      <c r="C471" s="17" t="s">
        <v>2</v>
      </c>
      <c r="D471" s="275">
        <v>20</v>
      </c>
      <c r="E471" s="17">
        <v>400</v>
      </c>
      <c r="F471" s="18">
        <f>D471*E471</f>
        <v>8000</v>
      </c>
      <c r="G471" s="17">
        <f>F471*20%</f>
        <v>1600</v>
      </c>
      <c r="H471" s="430"/>
      <c r="I471" s="430"/>
      <c r="J471" s="430"/>
      <c r="K471" s="431"/>
      <c r="R471" s="155"/>
    </row>
    <row r="472" spans="1:18" s="151" customFormat="1" ht="15.75" x14ac:dyDescent="0.25">
      <c r="A472" s="177"/>
      <c r="B472" s="273"/>
      <c r="C472" s="173"/>
      <c r="D472" s="174"/>
      <c r="E472" s="175"/>
      <c r="F472" s="194">
        <f>SUM(F470:F471)</f>
        <v>22000</v>
      </c>
      <c r="G472" s="161">
        <f>SUM(G470:G471)</f>
        <v>3000</v>
      </c>
      <c r="H472" s="119"/>
      <c r="I472" s="118" t="s">
        <v>84</v>
      </c>
      <c r="J472" s="522"/>
      <c r="K472" s="120"/>
      <c r="L472"/>
      <c r="R472" s="155"/>
    </row>
    <row r="473" spans="1:18" s="151" customFormat="1" ht="16.5" thickBot="1" x14ac:dyDescent="0.3">
      <c r="A473" s="156"/>
      <c r="B473" s="510"/>
      <c r="C473" s="158"/>
      <c r="D473" s="157"/>
      <c r="E473" s="179"/>
      <c r="F473" s="180"/>
      <c r="G473" s="180"/>
      <c r="H473" s="49"/>
      <c r="I473" s="51" t="s">
        <v>71</v>
      </c>
      <c r="J473"/>
      <c r="K473" s="50"/>
      <c r="L473"/>
      <c r="R473" s="155"/>
    </row>
    <row r="474" spans="1:18" s="151" customFormat="1" ht="17.25" thickBot="1" x14ac:dyDescent="0.3">
      <c r="A474" s="322"/>
      <c r="B474" s="479" t="s">
        <v>286</v>
      </c>
      <c r="C474" s="380"/>
      <c r="D474" s="381"/>
      <c r="E474" s="382"/>
      <c r="F474" s="388"/>
      <c r="G474" s="387"/>
      <c r="H474" s="387"/>
      <c r="I474" s="387"/>
      <c r="J474" s="387"/>
      <c r="K474" s="389"/>
      <c r="L474"/>
      <c r="R474" s="155"/>
    </row>
    <row r="475" spans="1:18" ht="16.5" thickBot="1" x14ac:dyDescent="0.3">
      <c r="A475" s="188">
        <v>1</v>
      </c>
      <c r="B475" s="409" t="s">
        <v>237</v>
      </c>
      <c r="C475" s="446" t="s">
        <v>2</v>
      </c>
      <c r="D475" s="407">
        <v>1000</v>
      </c>
      <c r="E475" s="192">
        <v>18</v>
      </c>
      <c r="F475" s="265">
        <f>D475*E475</f>
        <v>18000</v>
      </c>
      <c r="G475" s="447">
        <f>F475*10%</f>
        <v>1800</v>
      </c>
      <c r="H475" s="447"/>
      <c r="I475" s="447"/>
      <c r="J475" s="447"/>
      <c r="K475" s="448"/>
    </row>
    <row r="476" spans="1:18" ht="15.75" x14ac:dyDescent="0.25">
      <c r="A476" s="83"/>
      <c r="B476" s="477"/>
      <c r="C476" s="84"/>
      <c r="D476" s="116"/>
      <c r="E476" s="121"/>
      <c r="F476" s="117"/>
      <c r="G476" s="56"/>
      <c r="H476" s="119"/>
      <c r="I476" s="118" t="s">
        <v>84</v>
      </c>
      <c r="J476" s="536"/>
      <c r="K476" s="120"/>
    </row>
    <row r="477" spans="1:18" ht="16.5" thickBot="1" x14ac:dyDescent="0.3">
      <c r="A477" s="122"/>
      <c r="B477" s="478"/>
      <c r="C477" s="123"/>
      <c r="D477" s="47"/>
      <c r="E477" s="124"/>
      <c r="F477" s="48"/>
      <c r="G477" s="48"/>
      <c r="H477" s="49"/>
      <c r="I477" s="51" t="s">
        <v>71</v>
      </c>
      <c r="J477" s="538"/>
      <c r="K477" s="50"/>
    </row>
    <row r="478" spans="1:18" ht="15.75" x14ac:dyDescent="0.25">
      <c r="A478" s="115"/>
      <c r="B478" s="483"/>
      <c r="C478" s="82"/>
      <c r="D478" s="54"/>
      <c r="E478" s="85"/>
      <c r="F478" s="55"/>
      <c r="G478" s="55"/>
      <c r="H478" s="15"/>
      <c r="I478" s="14"/>
      <c r="J478" s="1"/>
      <c r="K478" s="15"/>
    </row>
    <row r="479" spans="1:18" ht="15.75" x14ac:dyDescent="0.25">
      <c r="A479" s="115"/>
      <c r="B479" s="483"/>
      <c r="C479" s="82"/>
      <c r="D479" s="54"/>
      <c r="E479" s="85"/>
      <c r="F479" s="55"/>
      <c r="G479" s="55"/>
      <c r="H479" s="15"/>
      <c r="I479" s="14"/>
      <c r="J479" s="1"/>
      <c r="K479" s="15"/>
    </row>
    <row r="480" spans="1:18" ht="15.75" x14ac:dyDescent="0.25">
      <c r="A480" s="115"/>
      <c r="B480" s="483"/>
      <c r="C480" s="82"/>
      <c r="D480" s="54"/>
      <c r="E480" s="85"/>
      <c r="F480" s="55"/>
      <c r="G480" s="55"/>
      <c r="H480" s="15"/>
      <c r="I480" s="14"/>
      <c r="J480" s="1"/>
      <c r="K480" s="15"/>
    </row>
    <row r="481" spans="1:12" customFormat="1" ht="15.75" x14ac:dyDescent="0.25">
      <c r="A481" s="115"/>
      <c r="B481" s="483"/>
      <c r="C481" s="82"/>
      <c r="D481" s="54"/>
      <c r="E481" s="85"/>
      <c r="F481" s="55"/>
      <c r="G481" s="55"/>
      <c r="H481" s="15"/>
      <c r="I481" s="14"/>
      <c r="J481" s="1"/>
      <c r="K481" s="15"/>
    </row>
    <row r="482" spans="1:12" customFormat="1" ht="15.75" x14ac:dyDescent="0.25">
      <c r="A482" s="115"/>
      <c r="B482" s="483"/>
      <c r="C482" s="82"/>
      <c r="D482" s="54"/>
      <c r="E482" s="85"/>
      <c r="F482" s="55"/>
      <c r="G482" s="55"/>
      <c r="H482" s="15"/>
      <c r="I482" s="14"/>
      <c r="J482" s="1"/>
      <c r="K482" s="15"/>
    </row>
    <row r="483" spans="1:12" customFormat="1" ht="16.5" thickBot="1" x14ac:dyDescent="0.3">
      <c r="A483" s="115"/>
      <c r="B483" s="483"/>
      <c r="C483" s="82"/>
      <c r="D483" s="54"/>
      <c r="E483" s="85"/>
      <c r="F483" s="55"/>
      <c r="G483" s="55"/>
      <c r="H483" s="49"/>
      <c r="I483" s="51"/>
      <c r="K483" s="49"/>
      <c r="L483" s="1"/>
    </row>
    <row r="484" spans="1:12" customFormat="1" ht="17.25" thickBot="1" x14ac:dyDescent="0.3">
      <c r="A484" s="350"/>
      <c r="B484" s="484" t="s">
        <v>287</v>
      </c>
      <c r="C484" s="317"/>
      <c r="D484" s="317"/>
      <c r="E484" s="318"/>
      <c r="F484" s="319"/>
      <c r="G484" s="320"/>
      <c r="H484" s="320" t="s">
        <v>12</v>
      </c>
      <c r="I484" s="320"/>
      <c r="J484" s="320"/>
      <c r="K484" s="321"/>
    </row>
    <row r="485" spans="1:12" customFormat="1" ht="15.75" x14ac:dyDescent="0.25">
      <c r="A485" s="224">
        <v>1</v>
      </c>
      <c r="B485" s="504" t="s">
        <v>238</v>
      </c>
      <c r="C485" s="235" t="s">
        <v>2</v>
      </c>
      <c r="D485" s="90">
        <v>1000</v>
      </c>
      <c r="E485" s="29">
        <v>5</v>
      </c>
      <c r="F485" s="29">
        <f>D485*E485</f>
        <v>5000</v>
      </c>
      <c r="G485" s="240">
        <f>F485*20%</f>
        <v>1000</v>
      </c>
      <c r="H485" s="449"/>
      <c r="I485" s="449"/>
      <c r="J485" s="449"/>
      <c r="K485" s="450"/>
    </row>
    <row r="486" spans="1:12" customFormat="1" ht="15.75" x14ac:dyDescent="0.25">
      <c r="A486" s="232">
        <v>2</v>
      </c>
      <c r="B486" s="502" t="s">
        <v>239</v>
      </c>
      <c r="C486" s="228" t="s">
        <v>2</v>
      </c>
      <c r="D486" s="92">
        <v>3000</v>
      </c>
      <c r="E486" s="21">
        <v>2</v>
      </c>
      <c r="F486" s="21">
        <f>D486*E486</f>
        <v>6000</v>
      </c>
      <c r="G486" s="4">
        <f>F486*20%</f>
        <v>1200</v>
      </c>
      <c r="H486" s="139"/>
      <c r="I486" s="139"/>
      <c r="J486" s="139"/>
      <c r="K486" s="249"/>
    </row>
    <row r="487" spans="1:12" customFormat="1" ht="15.75" x14ac:dyDescent="0.25">
      <c r="A487" s="225">
        <v>3</v>
      </c>
      <c r="B487" s="503" t="s">
        <v>240</v>
      </c>
      <c r="C487" s="229" t="s">
        <v>2</v>
      </c>
      <c r="D487" s="98">
        <v>2000</v>
      </c>
      <c r="E487" s="44">
        <v>4</v>
      </c>
      <c r="F487" s="21">
        <f>D487*E487</f>
        <v>8000</v>
      </c>
      <c r="G487" s="4">
        <f>F487*20%</f>
        <v>1600</v>
      </c>
      <c r="H487" s="139"/>
      <c r="I487" s="139"/>
      <c r="J487" s="139"/>
      <c r="K487" s="249"/>
    </row>
    <row r="488" spans="1:12" customFormat="1" ht="15.75" thickBot="1" x14ac:dyDescent="0.25">
      <c r="A488" s="451">
        <v>4</v>
      </c>
      <c r="B488" s="519" t="s">
        <v>241</v>
      </c>
      <c r="C488" s="452" t="s">
        <v>2</v>
      </c>
      <c r="D488" s="275">
        <v>100</v>
      </c>
      <c r="E488" s="18">
        <v>100</v>
      </c>
      <c r="F488" s="18">
        <f>D488*E488</f>
        <v>10000</v>
      </c>
      <c r="G488" s="369">
        <f>F488*20%</f>
        <v>2000</v>
      </c>
      <c r="H488" s="368"/>
      <c r="I488" s="368"/>
      <c r="J488" s="368"/>
      <c r="K488" s="453"/>
    </row>
    <row r="489" spans="1:12" customFormat="1" ht="15.75" x14ac:dyDescent="0.25">
      <c r="A489" s="83"/>
      <c r="B489" s="477"/>
      <c r="C489" s="84"/>
      <c r="D489" s="116"/>
      <c r="E489" s="121"/>
      <c r="F489" s="194">
        <f>SUM(F485:F488)</f>
        <v>29000</v>
      </c>
      <c r="G489" s="56">
        <f>SUM(G485:G488)</f>
        <v>5800</v>
      </c>
      <c r="H489" s="119"/>
      <c r="I489" s="118" t="s">
        <v>84</v>
      </c>
      <c r="J489" s="522"/>
      <c r="K489" s="120"/>
    </row>
    <row r="490" spans="1:12" customFormat="1" ht="16.5" thickBot="1" x14ac:dyDescent="0.3">
      <c r="A490" s="115"/>
      <c r="B490" s="483"/>
      <c r="C490" s="82"/>
      <c r="D490" s="54"/>
      <c r="E490" s="85"/>
      <c r="F490" s="55"/>
      <c r="G490" s="55"/>
      <c r="H490" s="49"/>
      <c r="I490" s="51" t="s">
        <v>71</v>
      </c>
      <c r="K490" s="50"/>
    </row>
    <row r="491" spans="1:12" customFormat="1" ht="17.25" thickBot="1" x14ac:dyDescent="0.3">
      <c r="A491" s="454"/>
      <c r="B491" s="518" t="s">
        <v>330</v>
      </c>
      <c r="C491" s="455"/>
      <c r="D491" s="456"/>
      <c r="E491" s="457"/>
      <c r="F491" s="442"/>
      <c r="G491" s="441"/>
      <c r="H491" s="441"/>
      <c r="I491" s="441"/>
      <c r="J491" s="441"/>
      <c r="K491" s="443"/>
    </row>
    <row r="492" spans="1:12" customFormat="1" ht="31.5" thickBot="1" x14ac:dyDescent="0.3">
      <c r="A492" s="188">
        <v>1</v>
      </c>
      <c r="B492" s="409" t="s">
        <v>344</v>
      </c>
      <c r="C492" s="446" t="s">
        <v>2</v>
      </c>
      <c r="D492" s="407">
        <v>350</v>
      </c>
      <c r="E492" s="192">
        <v>200</v>
      </c>
      <c r="F492" s="458">
        <f>D492*E492</f>
        <v>70000</v>
      </c>
      <c r="G492" s="447">
        <f>F492*10%</f>
        <v>7000</v>
      </c>
      <c r="H492" s="447"/>
      <c r="I492" s="447"/>
      <c r="J492" s="447"/>
      <c r="K492" s="448"/>
    </row>
    <row r="493" spans="1:12" customFormat="1" ht="15.75" x14ac:dyDescent="0.25">
      <c r="A493" s="115"/>
      <c r="B493" s="483"/>
      <c r="C493" s="82"/>
      <c r="D493" s="74"/>
      <c r="E493" s="86"/>
      <c r="F493" s="75"/>
      <c r="G493" s="15"/>
      <c r="H493" s="119"/>
      <c r="I493" s="118" t="s">
        <v>84</v>
      </c>
      <c r="J493" s="522"/>
      <c r="K493" s="120"/>
    </row>
    <row r="494" spans="1:12" customFormat="1" ht="16.5" thickBot="1" x14ac:dyDescent="0.3">
      <c r="A494" s="122"/>
      <c r="B494" s="478"/>
      <c r="C494" s="123"/>
      <c r="D494" s="47"/>
      <c r="E494" s="124"/>
      <c r="F494" s="48"/>
      <c r="G494" s="48"/>
      <c r="H494" s="49"/>
      <c r="I494" s="51" t="s">
        <v>71</v>
      </c>
      <c r="J494" s="548"/>
      <c r="K494" s="50"/>
    </row>
    <row r="496" spans="1:12" customFormat="1" ht="15" x14ac:dyDescent="0.2">
      <c r="B496" s="520"/>
      <c r="D496" s="9"/>
      <c r="F496" s="172"/>
    </row>
    <row r="497" spans="2:6" s="9" customFormat="1" ht="18" x14ac:dyDescent="0.25">
      <c r="B497" s="521" t="s">
        <v>335</v>
      </c>
      <c r="F497" s="472">
        <f>SUM(F492+F489+F475+F472+F466+F463+F457+F455+F442+F435+F431+F427+F425+F415+F411+F407+F403+F399+F394+F387+F385+F379+F372+F368+F364+F360+F356+F348+F344+F340+F336+F333+F309+F294+F285+F281+F277+F273+F270+F264+F261+F250+F247+F242+F236+F227+F222+F206+F203+F196+F193+F186+F176+F166+F140+F131+F112+F101+F76+F63+F54+F40+F29+F16)</f>
        <v>8687380.5999999996</v>
      </c>
    </row>
    <row r="498" spans="2:6" customFormat="1" ht="15" x14ac:dyDescent="0.2">
      <c r="B498" s="520"/>
      <c r="D498" s="9"/>
      <c r="F498" s="180"/>
    </row>
    <row r="499" spans="2:6" customFormat="1" ht="15" x14ac:dyDescent="0.2">
      <c r="B499" s="520"/>
      <c r="D499" s="9"/>
      <c r="F499" s="180"/>
    </row>
    <row r="500" spans="2:6" customFormat="1" ht="15" x14ac:dyDescent="0.2">
      <c r="B500" s="520"/>
      <c r="D500" s="9"/>
      <c r="F500" s="180"/>
    </row>
    <row r="501" spans="2:6" customFormat="1" ht="15" x14ac:dyDescent="0.2">
      <c r="B501" s="520"/>
      <c r="D501" s="9"/>
      <c r="F501" s="172"/>
    </row>
    <row r="518" spans="2:2" customFormat="1" x14ac:dyDescent="0.2">
      <c r="B518" s="520" t="s">
        <v>93</v>
      </c>
    </row>
  </sheetData>
  <mergeCells count="6">
    <mergeCell ref="B361:E361"/>
    <mergeCell ref="B29:E29"/>
    <mergeCell ref="B142:I142"/>
    <mergeCell ref="B143:I143"/>
    <mergeCell ref="B144:I144"/>
    <mergeCell ref="B145:G1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Med.potr.</vt:lpstr>
      <vt:lpstr>Sheet1</vt:lpstr>
      <vt:lpstr>Med.potr.!Print_Titles</vt:lpstr>
    </vt:vector>
  </TitlesOfParts>
  <Company>Zdravstveni centar Petrovac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dc:creator>
  <cp:lastModifiedBy>Tanja</cp:lastModifiedBy>
  <cp:lastPrinted>2016-11-04T11:26:22Z</cp:lastPrinted>
  <dcterms:created xsi:type="dcterms:W3CDTF">2002-11-20T07:07:33Z</dcterms:created>
  <dcterms:modified xsi:type="dcterms:W3CDTF">2016-11-04T11:26:25Z</dcterms:modified>
</cp:coreProperties>
</file>